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📋 Setup" sheetId="2" state="visible" r:id="rId4"/>
    <sheet name="📝 Rater 1" sheetId="3" state="visible" r:id="rId5"/>
    <sheet name="📝 Rater 2" sheetId="4" state="visible" r:id="rId6"/>
    <sheet name="📝 Rater 3" sheetId="5" state="visible" r:id="rId7"/>
    <sheet name="⚖ Weighted Matrix" sheetId="6" state="visible" r:id="rId8"/>
    <sheet name="📊 Summary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<sst xmlns="http://schemas.openxmlformats.org/spreadsheetml/2006/main" count="184" uniqueCount="102">
  <si>
    <t xml:space="preserve">ERP Vendor Comparison Scorecard</t>
  </si>
  <si>
    <t xml:space="preserve">Weighted scoring matrix — 12 criteria · 5 vendors · committee evaluation</t>
  </si>
  <si>
    <t xml:space="preserve">1  Setup</t>
  </si>
  <si>
    <t xml:space="preserve">Enter your company name in cell C11. Replace Vendor A–E with actual vendor names in the 📋 Setup tab.</t>
  </si>
  <si>
    <t xml:space="preserve">2  Weights</t>
  </si>
  <si>
    <t xml:space="preserve">Adjust criterion weights in 📋 Setup. All 12 weights must sum to 100%.</t>
  </si>
  <si>
    <t xml:space="preserve">3  Score</t>
  </si>
  <si>
    <t xml:space="preserve">Each committee member scores vendors 1–10 in their individual tab (📝 Rater 1 / 2 / 3).</t>
  </si>
  <si>
    <t xml:space="preserve">4  Review</t>
  </si>
  <si>
    <t xml:space="preserve">The ⚖ Weighted Matrix tab aggregates committee averages and calculates final weighted scores.</t>
  </si>
  <si>
    <t xml:space="preserve">5  Decide</t>
  </si>
  <si>
    <t xml:space="preserve">The 📊 Summary tab ranks vendors, shows a visual bar chart, and flags the recommended choice.</t>
  </si>
  <si>
    <t xml:space="preserve">Company Name</t>
  </si>
  <si>
    <t xml:space="preserve">[Enter here]</t>
  </si>
  <si>
    <t xml:space="preserve">Project Name</t>
  </si>
  <si>
    <t xml:space="preserve">Evaluation Date</t>
  </si>
  <si>
    <t xml:space="preserve">Lead Evaluator</t>
  </si>
  <si>
    <t xml:space="preserve">© 2025 EfuturesCFO.com — Free template. Reformat for your company.</t>
  </si>
  <si>
    <t xml:space="preserve">📋  Setup — Vendor Names · Criterion Weights · Rater Names</t>
  </si>
  <si>
    <t xml:space="preserve">Change blue cells only. Weights must sum to 100%.</t>
  </si>
  <si>
    <t xml:space="preserve">STEP 1 — VENDOR NAMES  (replace placeholders with actual vendor names)</t>
  </si>
  <si>
    <t xml:space="preserve">Vendor Name</t>
  </si>
  <si>
    <t xml:space="preserve">Vendor A</t>
  </si>
  <si>
    <t xml:space="preserve">Vendor B</t>
  </si>
  <si>
    <t xml:space="preserve">Vendor C</t>
  </si>
  <si>
    <t xml:space="preserve">Vendor D</t>
  </si>
  <si>
    <t xml:space="preserve">Vendor E</t>
  </si>
  <si>
    <t xml:space="preserve">STEP 2 — RATER / EVALUATOR NAMES  (up to 3 committee members)</t>
  </si>
  <si>
    <t xml:space="preserve">Rater Name</t>
  </si>
  <si>
    <t xml:space="preserve">Evaluator 1</t>
  </si>
  <si>
    <t xml:space="preserve">Evaluator 2</t>
  </si>
  <si>
    <t xml:space="preserve">Evaluator 3</t>
  </si>
  <si>
    <t xml:space="preserve">STEP 3 — CRITERION WEIGHTS  (must sum to 100%)</t>
  </si>
  <si>
    <t xml:space="preserve">CRITERION</t>
  </si>
  <si>
    <t xml:space="preserve">WEIGHT (%)</t>
  </si>
  <si>
    <t xml:space="preserve">DESCRIPTION</t>
  </si>
  <si>
    <t xml:space="preserve">Functionality Fit</t>
  </si>
  <si>
    <t xml:space="preserve">How well does core feature set match your business processes?</t>
  </si>
  <si>
    <t xml:space="preserve">Drives adoption and reduces workaround costs. Most important single factor.</t>
  </si>
  <si>
    <t xml:space="preserve">Scalability</t>
  </si>
  <si>
    <t xml:space="preserve">Can the system grow with headcount, transactions, and complexity?</t>
  </si>
  <si>
    <t xml:space="preserve">Avoids costly re-implementation as your business grows.</t>
  </si>
  <si>
    <t xml:space="preserve">Integration Capability</t>
  </si>
  <si>
    <t xml:space="preserve">Quality of APIs, pre-built connectors, and middleware support.</t>
  </si>
  <si>
    <t xml:space="preserve">Reduces manual data entry and errors across your tech stack.</t>
  </si>
  <si>
    <t xml:space="preserve">Total Cost of Ownership</t>
  </si>
  <si>
    <t xml:space="preserve">License, implementation, training, and 5-year run cost.</t>
  </si>
  <si>
    <t xml:space="preserve">5-year TCO often 3–5x the sticker price. Finance must own this.</t>
  </si>
  <si>
    <t xml:space="preserve">Implementation Timeline</t>
  </si>
  <si>
    <t xml:space="preserve">Estimated go-live timeline vs. your target date.</t>
  </si>
  <si>
    <t xml:space="preserve">Delays destroy business value. Timeline risk is underrated.</t>
  </si>
  <si>
    <t xml:space="preserve">Vendor Stability</t>
  </si>
  <si>
    <t xml:space="preserve">Financial health, market position, and longevity risk.</t>
  </si>
  <si>
    <t xml:space="preserve">Vendor bankruptcy or acquisition mid-implementation is a real risk.</t>
  </si>
  <si>
    <t xml:space="preserve">Industry Expertise</t>
  </si>
  <si>
    <t xml:space="preserve">Depth of experience in your specific sector and company size.</t>
  </si>
  <si>
    <t xml:space="preserve">Sector-specific workflows reduce customization effort and risk.</t>
  </si>
  <si>
    <t xml:space="preserve">Support Quality</t>
  </si>
  <si>
    <t xml:space="preserve">SLA responsiveness, support tiers, and customer satisfaction.</t>
  </si>
  <si>
    <t xml:space="preserve">Poor support is the #1 regret cited in post-go-live reviews.</t>
  </si>
  <si>
    <t xml:space="preserve">Customization Flexibility</t>
  </si>
  <si>
    <t xml:space="preserve">Ability to configure or extend without heavy coding.</t>
  </si>
  <si>
    <t xml:space="preserve">Over-customization creates upgrade debt. Balance carefully.</t>
  </si>
  <si>
    <t xml:space="preserve">Reporting &amp; Analytics</t>
  </si>
  <si>
    <t xml:space="preserve">Native BI, dashboards, and finance/management reporting depth.</t>
  </si>
  <si>
    <t xml:space="preserve">CFO and FP&amp;A cannot work without strong native reporting.</t>
  </si>
  <si>
    <t xml:space="preserve">Mobile Access</t>
  </si>
  <si>
    <t xml:space="preserve">Quality of mobile app and field/remote usability.</t>
  </si>
  <si>
    <t xml:space="preserve">Field teams and executives expect mobile-first access.</t>
  </si>
  <si>
    <t xml:space="preserve">AI Capabilities</t>
  </si>
  <si>
    <t xml:space="preserve">Embedded AI: forecasting, automation, anomaly detection, copilot.</t>
  </si>
  <si>
    <t xml:space="preserve">AI in ERP is the fastest-moving capability. Weight accordingly.</t>
  </si>
  <si>
    <t xml:space="preserve">TOTAL WEIGHT (must = 100%)</t>
  </si>
  <si>
    <t xml:space="preserve">📝  Rater 1 — Individual Scoring Sheet</t>
  </si>
  <si>
    <t xml:space="preserve">Score each vendor 1–10 per criterion. 1 = very poor · 10 = best-in-class. Enter in yellow cells.</t>
  </si>
  <si>
    <t xml:space="preserve">Rater Name:</t>
  </si>
  <si>
    <t xml:space="preserve">WT%</t>
  </si>
  <si>
    <t xml:space="preserve">NOTES</t>
  </si>
  <si>
    <t xml:space="preserve">  1–2 = Poor   3–4 = Below avg   5–6 = Average   7–8 = Good   9–10 = Excellent</t>
  </si>
  <si>
    <t xml:space="preserve">UNWEIGHTED AVERAGE (out of 10)</t>
  </si>
  <si>
    <t xml:space="preserve">📝  Rater 2 — Individual Scoring Sheet</t>
  </si>
  <si>
    <t xml:space="preserve">📝  Rater 3 — Individual Scoring Sheet</t>
  </si>
  <si>
    <t xml:space="preserve">⚖  Weighted Scoring Matrix — Committee Average</t>
  </si>
  <si>
    <t xml:space="preserve">Avg score = mean of all raters. Weighted score = (avg score / 10) × weight. Higher = better.</t>
  </si>
  <si>
    <t xml:space="preserve">WEIGHT</t>
  </si>
  <si>
    <t xml:space="preserve">MAX
POSSIBLE</t>
  </si>
  <si>
    <t xml:space="preserve">↓  COMMITTEE AVERAGE SCORES (1–10)  →</t>
  </si>
  <si>
    <t xml:space="preserve">TOTAL WEIGHTED SCORE  (out of 100)</t>
  </si>
  <si>
    <t xml:space="preserve">100</t>
  </si>
  <si>
    <t xml:space="preserve">RANK  (1 = highest score)</t>
  </si>
  <si>
    <t xml:space="preserve">RECOMMENDATION</t>
  </si>
  <si>
    <t xml:space="preserve">📊  Summary — Final Rankings &amp; Recommendation</t>
  </si>
  <si>
    <t xml:space="preserve">Scores pulled from ⚖ Weighted Matrix. Adjust weights and rater scores to see this update.</t>
  </si>
  <si>
    <t xml:space="preserve">VENDOR</t>
  </si>
  <si>
    <t xml:space="preserve">TOTAL SCORE
(out of 100)</t>
  </si>
  <si>
    <t xml:space="preserve">RANK</t>
  </si>
  <si>
    <t xml:space="preserve">vs. TOP SCORE</t>
  </si>
  <si>
    <t xml:space="preserve">Vendor</t>
  </si>
  <si>
    <t xml:space="preserve">Weighted Score</t>
  </si>
  <si>
    <t xml:space="preserve">CRITERION-LEVEL BREAKDOWN  (weighted scores by criterion)</t>
  </si>
  <si>
    <t xml:space="preserve">TOTAL</t>
  </si>
  <si>
    <t xml:space="preserve">© 2025 EfuturesCFO.com — Free template. Reformat for your company. Not financial advice.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</si>
</sst>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;\(0\);\-"/>
    <numFmt numFmtId="166" formatCode="0.0;\(0.0\);\-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Calibri"/>
      <family val="0"/>
      <charset val="1"/>
    </font>
    <font>
      <i val="true"/>
      <sz val="11"/>
      <color rgb="FFD97706"/>
      <name val="Calibri"/>
      <family val="0"/>
      <charset val="1"/>
    </font>
    <font>
      <b val="true"/>
      <sz val="10"/>
      <color rgb="FF2563EB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4A4A6A"/>
      <name val="Calibri"/>
      <family val="0"/>
      <charset val="1"/>
    </font>
    <font>
      <sz val="10"/>
      <color rgb="FF2563EB"/>
      <name val="Calibri"/>
      <family val="0"/>
      <charset val="1"/>
    </font>
    <font>
      <i val="true"/>
      <sz val="8"/>
      <color rgb="FF4A4A6A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9"/>
      <color rgb="FF4A4A6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4A4A6A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b val="true"/>
      <sz val="11"/>
      <color rgb="FF2563EB"/>
      <name val="Calibri"/>
      <family val="0"/>
      <charset val="1"/>
    </font>
    <font>
      <sz val="9"/>
      <color rgb="FF4A4A6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2"/>
      <color rgb="FFD97706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D97706"/>
      <name val="Calibri"/>
      <family val="0"/>
      <charset val="1"/>
    </font>
    <font>
      <b val="true"/>
      <sz val="13"/>
      <color rgb="FFD97706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A1A2E"/>
      <name val="Calibri"/>
      <family val="0"/>
      <charset val="1"/>
    </font>
    <font>
      <sz val="9"/>
      <color rgb="FF1A1A2E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D97706"/>
        <bgColor rgb="FFFF9900"/>
      </patternFill>
    </fill>
    <fill>
      <patternFill patternType="solid">
        <fgColor rgb="FFFFFFFF"/>
        <bgColor rgb="FFEFF6FF"/>
      </patternFill>
    </fill>
    <fill>
      <patternFill patternType="solid">
        <fgColor rgb="FFEFF6FF"/>
        <bgColor rgb="FFFFFFFF"/>
      </patternFill>
    </fill>
    <fill>
      <patternFill patternType="solid">
        <fgColor rgb="FFE8E9EE"/>
        <bgColor rgb="FFEFF6FF"/>
      </patternFill>
    </fill>
    <fill>
      <patternFill patternType="solid">
        <fgColor rgb="FF4A4A6A"/>
        <bgColor rgb="FF666699"/>
      </patternFill>
    </fill>
    <fill>
      <patternFill patternType="solid">
        <fgColor rgb="FFFEF3C7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C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EF3C7"/>
      <rgbColor rgb="FFEFF6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9EE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D9770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A4A6A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ERP Vendor — Total Weighted Score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'📊 Summary'!C11</c:f>
              <c:strCache>
                <c:ptCount val="1"/>
                <c:pt idx="0">
                  <c:v>Weighted Score</c:v>
                </c:pt>
              </c:strCache>
            </c:strRef>
          </c:tx>
          <c:spPr>
            <a:solidFill>
              <a:srgbClr val="2563e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Summary'!$B$12:$B$16</c:f>
              <c:strCache>
                <c:ptCount val="5"/>
                <c:pt idx="0">
                  <c:v>Vendor A</c:v>
                </c:pt>
                <c:pt idx="1">
                  <c:v>Vendor B</c:v>
                </c:pt>
                <c:pt idx="2">
                  <c:v>Vendor C</c:v>
                </c:pt>
                <c:pt idx="3">
                  <c:v>Vendor D</c:v>
                </c:pt>
                <c:pt idx="4">
                  <c:v>Vendor E</c:v>
                </c:pt>
              </c:strCache>
            </c:strRef>
          </c:cat>
          <c:val>
            <c:numRef>
              <c:f>'📊 Summary'!$C$12:$C$16</c:f>
              <c:numCache>
                <c:formatCode>0.0;\(0.0\);\-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gapWidth val="150"/>
        <c:overlap val="0"/>
        <c:axId val="4628088"/>
        <c:axId val="9991380"/>
      </c:barChart>
      <c:catAx>
        <c:axId val="462808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Vendor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91380"/>
        <c:crosses val="autoZero"/>
        <c:auto val="1"/>
        <c:lblAlgn val="ctr"/>
        <c:lblOffset val="100"/>
        <c:noMultiLvlLbl val="0"/>
      </c:catAx>
      <c:valAx>
        <c:axId val="99913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Weighted Score (out of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;\(0.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280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0</xdr:rowOff>
    </xdr:from>
    <xdr:to>
      <xdr:col>6</xdr:col>
      <xdr:colOff>135720</xdr:colOff>
      <xdr:row>38</xdr:row>
      <xdr:rowOff>90360</xdr:rowOff>
    </xdr:to>
    <xdr:graphicFrame>
      <xdr:nvGraphicFramePr>
        <xdr:cNvPr id="0" name="Chart 1"/>
        <xdr:cNvGraphicFramePr/>
      </xdr:nvGraphicFramePr>
      <xdr:xfrm>
        <a:off x="106560" y="4524480"/>
        <a:ext cx="647964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2E"/>
    <pageSetUpPr fitToPage="false"/>
  </sheetPr>
  <dimension ref="B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8"/>
    <col collapsed="false" customWidth="true" hidden="false" outlineLevel="0" max="3" min="3" style="1" width="44"/>
    <col collapsed="false" customWidth="true" hidden="false" outlineLevel="0" max="5" min="4" style="1" width="16"/>
    <col collapsed="false" customWidth="true" hidden="false" outlineLevel="0" max="6" min="6" style="1" width="4"/>
  </cols>
  <sheetData>
    <row r="1" customFormat="false" ht="6" hidden="false" customHeight="true" outlineLevel="0" collapsed="false">
      <c r="B1" s="2"/>
      <c r="C1" s="2"/>
      <c r="D1" s="2"/>
      <c r="E1" s="2"/>
    </row>
    <row r="2" customFormat="false" ht="3.75" hidden="false" customHeight="true" outlineLevel="0" collapsed="false">
      <c r="B2" s="2"/>
      <c r="C2" s="2"/>
      <c r="D2" s="2"/>
      <c r="E2" s="2"/>
    </row>
    <row r="3" customFormat="false" ht="21.75" hidden="false" customHeight="true" outlineLevel="0" collapsed="false">
      <c r="B3" s="3" t="s">
        <v>0</v>
      </c>
      <c r="C3" s="3"/>
      <c r="D3" s="3"/>
      <c r="E3" s="3"/>
    </row>
    <row r="4" customFormat="false" ht="21.75" hidden="false" customHeight="true" outlineLevel="0" collapsed="false">
      <c r="B4" s="3"/>
      <c r="C4" s="3"/>
      <c r="D4" s="3"/>
      <c r="E4" s="3"/>
    </row>
    <row r="5" customFormat="false" ht="21.75" hidden="false" customHeight="true" outlineLevel="0" collapsed="false">
      <c r="B5" s="3"/>
      <c r="C5" s="3"/>
      <c r="D5" s="3"/>
      <c r="E5" s="3"/>
    </row>
    <row r="6" customFormat="false" ht="21.75" hidden="false" customHeight="true" outlineLevel="0" collapsed="false">
      <c r="B6" s="3"/>
      <c r="C6" s="3"/>
      <c r="D6" s="3"/>
      <c r="E6" s="3"/>
    </row>
    <row r="7" customFormat="false" ht="24" hidden="false" customHeight="true" outlineLevel="0" collapsed="false">
      <c r="B7" s="4" t="s">
        <v>1</v>
      </c>
      <c r="C7" s="4"/>
      <c r="D7" s="4"/>
      <c r="E7" s="4"/>
    </row>
    <row r="8" customFormat="false" ht="3" hidden="false" customHeight="true" outlineLevel="0" collapsed="false">
      <c r="B8" s="5"/>
      <c r="C8" s="5"/>
      <c r="D8" s="5"/>
      <c r="E8" s="5"/>
    </row>
    <row r="9" customFormat="false" ht="18" hidden="false" customHeight="true" outlineLevel="0" collapsed="false"/>
    <row r="10" customFormat="false" ht="27.75" hidden="false" customHeight="true" outlineLevel="0" collapsed="false">
      <c r="B10" s="6" t="s">
        <v>2</v>
      </c>
      <c r="C10" s="7" t="s">
        <v>3</v>
      </c>
      <c r="D10" s="7"/>
      <c r="E10" s="7"/>
    </row>
    <row r="11" customFormat="false" ht="27.75" hidden="false" customHeight="true" outlineLevel="0" collapsed="false">
      <c r="B11" s="6" t="s">
        <v>4</v>
      </c>
      <c r="C11" s="7" t="s">
        <v>5</v>
      </c>
      <c r="D11" s="7"/>
      <c r="E11" s="7"/>
    </row>
    <row r="12" customFormat="false" ht="27.75" hidden="false" customHeight="true" outlineLevel="0" collapsed="false">
      <c r="B12" s="6" t="s">
        <v>6</v>
      </c>
      <c r="C12" s="7" t="s">
        <v>7</v>
      </c>
      <c r="D12" s="7"/>
      <c r="E12" s="7"/>
    </row>
    <row r="13" customFormat="false" ht="27.75" hidden="false" customHeight="true" outlineLevel="0" collapsed="false">
      <c r="B13" s="6" t="s">
        <v>8</v>
      </c>
      <c r="C13" s="7" t="s">
        <v>9</v>
      </c>
      <c r="D13" s="7"/>
      <c r="E13" s="7"/>
    </row>
    <row r="14" customFormat="false" ht="27.75" hidden="false" customHeight="true" outlineLevel="0" collapsed="false">
      <c r="B14" s="6" t="s">
        <v>10</v>
      </c>
      <c r="C14" s="7" t="s">
        <v>11</v>
      </c>
      <c r="D14" s="7"/>
      <c r="E14" s="7"/>
    </row>
    <row r="15" customFormat="false" ht="12" hidden="false" customHeight="true" outlineLevel="0" collapsed="false"/>
    <row r="16" customFormat="false" ht="21.75" hidden="false" customHeight="true" outlineLevel="0" collapsed="false">
      <c r="B16" s="8" t="s">
        <v>12</v>
      </c>
      <c r="C16" s="9" t="s">
        <v>13</v>
      </c>
      <c r="D16" s="9"/>
      <c r="E16" s="9"/>
    </row>
    <row r="17" customFormat="false" ht="21.75" hidden="false" customHeight="true" outlineLevel="0" collapsed="false">
      <c r="B17" s="8" t="s">
        <v>14</v>
      </c>
      <c r="C17" s="9" t="s">
        <v>13</v>
      </c>
      <c r="D17" s="9"/>
      <c r="E17" s="9"/>
    </row>
    <row r="18" customFormat="false" ht="21.75" hidden="false" customHeight="true" outlineLevel="0" collapsed="false">
      <c r="B18" s="8" t="s">
        <v>15</v>
      </c>
      <c r="C18" s="9" t="s">
        <v>13</v>
      </c>
      <c r="D18" s="9"/>
      <c r="E18" s="9"/>
    </row>
    <row r="19" customFormat="false" ht="21.75" hidden="false" customHeight="true" outlineLevel="0" collapsed="false">
      <c r="B19" s="8" t="s">
        <v>16</v>
      </c>
      <c r="C19" s="9" t="s">
        <v>13</v>
      </c>
      <c r="D19" s="9"/>
      <c r="E19" s="9"/>
    </row>
    <row r="20" customFormat="false" ht="19.5" hidden="false" customHeight="true" outlineLevel="0" collapsed="false"/>
    <row r="21" customFormat="false" ht="15" hidden="false" customHeight="true" outlineLevel="0" collapsed="false">
      <c r="B21" s="10" t="s">
        <v>17</v>
      </c>
      <c r="C21" s="10"/>
      <c r="D21" s="10"/>
      <c r="E21" s="10"/>
    </row>
  </sheetData>
  <mergeCells count="15">
    <mergeCell ref="B1:E1"/>
    <mergeCell ref="B2:E2"/>
    <mergeCell ref="B3:E6"/>
    <mergeCell ref="B7:E7"/>
    <mergeCell ref="B8:E8"/>
    <mergeCell ref="C10:E10"/>
    <mergeCell ref="C11:E11"/>
    <mergeCell ref="C12:E12"/>
    <mergeCell ref="C13:E13"/>
    <mergeCell ref="C14:E14"/>
    <mergeCell ref="C16:E16"/>
    <mergeCell ref="C17:E17"/>
    <mergeCell ref="C18:E18"/>
    <mergeCell ref="C19:E19"/>
    <mergeCell ref="B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B1:H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2"/>
    <col collapsed="false" customWidth="true" hidden="false" outlineLevel="0" max="7" min="3" style="1" width="14"/>
    <col collapsed="false" customWidth="true" hidden="false" outlineLevel="0" max="8" min="8" style="1" width="20"/>
    <col collapsed="false" customWidth="true" hidden="false" outlineLevel="0" max="9" min="9" style="1" width="4"/>
  </cols>
  <sheetData>
    <row r="1" customFormat="false" ht="31.5" hidden="false" customHeight="true" outlineLevel="0" collapsed="false">
      <c r="B1" s="11" t="s">
        <v>18</v>
      </c>
      <c r="C1" s="11"/>
      <c r="D1" s="11"/>
      <c r="E1" s="11"/>
      <c r="F1" s="11"/>
      <c r="G1" s="11"/>
      <c r="H1" s="11"/>
    </row>
    <row r="2" customFormat="false" ht="15.75" hidden="false" customHeight="true" outlineLevel="0" collapsed="false">
      <c r="B2" s="12" t="s">
        <v>19</v>
      </c>
      <c r="C2" s="12"/>
      <c r="D2" s="12"/>
      <c r="E2" s="12"/>
      <c r="F2" s="12"/>
      <c r="G2" s="12"/>
      <c r="H2" s="12"/>
    </row>
    <row r="3" customFormat="false" ht="7.5" hidden="false" customHeight="true" outlineLevel="0" collapsed="false"/>
    <row r="4" customFormat="false" ht="19.5" hidden="false" customHeight="true" outlineLevel="0" collapsed="false">
      <c r="B4" s="13" t="s">
        <v>20</v>
      </c>
      <c r="C4" s="13"/>
      <c r="D4" s="13"/>
      <c r="E4" s="13"/>
      <c r="F4" s="13"/>
      <c r="G4" s="13"/>
      <c r="H4" s="13"/>
    </row>
    <row r="5" customFormat="false" ht="24" hidden="false" customHeight="true" outlineLevel="0" collapsed="false">
      <c r="B5" s="14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15" t="s">
        <v>26</v>
      </c>
    </row>
    <row r="6" customFormat="false" ht="9.75" hidden="false" customHeight="true" outlineLevel="0" collapsed="false"/>
    <row r="7" customFormat="false" ht="19.5" hidden="false" customHeight="true" outlineLevel="0" collapsed="false">
      <c r="B7" s="13" t="s">
        <v>27</v>
      </c>
      <c r="C7" s="13"/>
      <c r="D7" s="13"/>
      <c r="E7" s="13"/>
      <c r="F7" s="13"/>
      <c r="G7" s="13"/>
      <c r="H7" s="13"/>
    </row>
    <row r="8" customFormat="false" ht="24" hidden="false" customHeight="true" outlineLevel="0" collapsed="false">
      <c r="B8" s="14" t="s">
        <v>28</v>
      </c>
      <c r="C8" s="15" t="s">
        <v>29</v>
      </c>
      <c r="D8" s="15" t="s">
        <v>30</v>
      </c>
      <c r="E8" s="15" t="s">
        <v>31</v>
      </c>
    </row>
    <row r="9" customFormat="false" ht="9.75" hidden="false" customHeight="true" outlineLevel="0" collapsed="false"/>
    <row r="10" customFormat="false" ht="19.5" hidden="false" customHeight="true" outlineLevel="0" collapsed="false">
      <c r="B10" s="13" t="s">
        <v>32</v>
      </c>
      <c r="C10" s="13"/>
      <c r="D10" s="13"/>
      <c r="E10" s="13"/>
      <c r="F10" s="13"/>
      <c r="G10" s="13"/>
      <c r="H10" s="13"/>
    </row>
    <row r="11" customFormat="false" ht="21.75" hidden="false" customHeight="true" outlineLevel="0" collapsed="false">
      <c r="B11" s="16" t="s">
        <v>33</v>
      </c>
      <c r="C11" s="16" t="s">
        <v>34</v>
      </c>
      <c r="D11" s="17" t="s">
        <v>35</v>
      </c>
      <c r="E11" s="17"/>
      <c r="F11" s="17"/>
      <c r="G11" s="17"/>
      <c r="H11" s="17"/>
    </row>
    <row r="12" customFormat="false" ht="25.5" hidden="false" customHeight="true" outlineLevel="0" collapsed="false">
      <c r="B12" s="18" t="s">
        <v>36</v>
      </c>
      <c r="C12" s="19" t="n">
        <v>10</v>
      </c>
      <c r="D12" s="20" t="s">
        <v>37</v>
      </c>
      <c r="E12" s="20"/>
      <c r="F12" s="20"/>
      <c r="G12" s="21" t="s">
        <v>38</v>
      </c>
      <c r="H12" s="21"/>
    </row>
    <row r="13" customFormat="false" ht="25.5" hidden="false" customHeight="true" outlineLevel="0" collapsed="false">
      <c r="B13" s="22" t="s">
        <v>39</v>
      </c>
      <c r="C13" s="19" t="n">
        <v>9</v>
      </c>
      <c r="D13" s="23" t="s">
        <v>40</v>
      </c>
      <c r="E13" s="23"/>
      <c r="F13" s="23"/>
      <c r="G13" s="24" t="s">
        <v>41</v>
      </c>
      <c r="H13" s="24"/>
    </row>
    <row r="14" customFormat="false" ht="25.5" hidden="false" customHeight="true" outlineLevel="0" collapsed="false">
      <c r="B14" s="18" t="s">
        <v>42</v>
      </c>
      <c r="C14" s="19" t="n">
        <v>9</v>
      </c>
      <c r="D14" s="20" t="s">
        <v>43</v>
      </c>
      <c r="E14" s="20"/>
      <c r="F14" s="20"/>
      <c r="G14" s="21" t="s">
        <v>44</v>
      </c>
      <c r="H14" s="21"/>
    </row>
    <row r="15" customFormat="false" ht="25.5" hidden="false" customHeight="true" outlineLevel="0" collapsed="false">
      <c r="B15" s="22" t="s">
        <v>45</v>
      </c>
      <c r="C15" s="19" t="n">
        <v>10</v>
      </c>
      <c r="D15" s="23" t="s">
        <v>46</v>
      </c>
      <c r="E15" s="23"/>
      <c r="F15" s="23"/>
      <c r="G15" s="24" t="s">
        <v>47</v>
      </c>
      <c r="H15" s="24"/>
    </row>
    <row r="16" customFormat="false" ht="25.5" hidden="false" customHeight="true" outlineLevel="0" collapsed="false">
      <c r="B16" s="18" t="s">
        <v>48</v>
      </c>
      <c r="C16" s="19" t="n">
        <v>8</v>
      </c>
      <c r="D16" s="20" t="s">
        <v>49</v>
      </c>
      <c r="E16" s="20"/>
      <c r="F16" s="20"/>
      <c r="G16" s="21" t="s">
        <v>50</v>
      </c>
      <c r="H16" s="21"/>
    </row>
    <row r="17" customFormat="false" ht="25.5" hidden="false" customHeight="true" outlineLevel="0" collapsed="false">
      <c r="B17" s="22" t="s">
        <v>51</v>
      </c>
      <c r="C17" s="19" t="n">
        <v>8</v>
      </c>
      <c r="D17" s="23" t="s">
        <v>52</v>
      </c>
      <c r="E17" s="23"/>
      <c r="F17" s="23"/>
      <c r="G17" s="24" t="s">
        <v>53</v>
      </c>
      <c r="H17" s="24"/>
    </row>
    <row r="18" customFormat="false" ht="25.5" hidden="false" customHeight="true" outlineLevel="0" collapsed="false">
      <c r="B18" s="18" t="s">
        <v>54</v>
      </c>
      <c r="C18" s="19" t="n">
        <v>7</v>
      </c>
      <c r="D18" s="20" t="s">
        <v>55</v>
      </c>
      <c r="E18" s="20"/>
      <c r="F18" s="20"/>
      <c r="G18" s="21" t="s">
        <v>56</v>
      </c>
      <c r="H18" s="21"/>
    </row>
    <row r="19" customFormat="false" ht="25.5" hidden="false" customHeight="true" outlineLevel="0" collapsed="false">
      <c r="B19" s="22" t="s">
        <v>57</v>
      </c>
      <c r="C19" s="19" t="n">
        <v>8</v>
      </c>
      <c r="D19" s="23" t="s">
        <v>58</v>
      </c>
      <c r="E19" s="23"/>
      <c r="F19" s="23"/>
      <c r="G19" s="24" t="s">
        <v>59</v>
      </c>
      <c r="H19" s="24"/>
    </row>
    <row r="20" customFormat="false" ht="25.5" hidden="false" customHeight="true" outlineLevel="0" collapsed="false">
      <c r="B20" s="18" t="s">
        <v>60</v>
      </c>
      <c r="C20" s="19" t="n">
        <v>7</v>
      </c>
      <c r="D20" s="20" t="s">
        <v>61</v>
      </c>
      <c r="E20" s="20"/>
      <c r="F20" s="20"/>
      <c r="G20" s="21" t="s">
        <v>62</v>
      </c>
      <c r="H20" s="21"/>
    </row>
    <row r="21" customFormat="false" ht="25.5" hidden="false" customHeight="true" outlineLevel="0" collapsed="false">
      <c r="B21" s="22" t="s">
        <v>63</v>
      </c>
      <c r="C21" s="19" t="n">
        <v>9</v>
      </c>
      <c r="D21" s="23" t="s">
        <v>64</v>
      </c>
      <c r="E21" s="23"/>
      <c r="F21" s="23"/>
      <c r="G21" s="24" t="s">
        <v>65</v>
      </c>
      <c r="H21" s="24"/>
    </row>
    <row r="22" customFormat="false" ht="25.5" hidden="false" customHeight="true" outlineLevel="0" collapsed="false">
      <c r="B22" s="18" t="s">
        <v>66</v>
      </c>
      <c r="C22" s="19" t="n">
        <v>5</v>
      </c>
      <c r="D22" s="20" t="s">
        <v>67</v>
      </c>
      <c r="E22" s="20"/>
      <c r="F22" s="20"/>
      <c r="G22" s="21" t="s">
        <v>68</v>
      </c>
      <c r="H22" s="21"/>
    </row>
    <row r="23" customFormat="false" ht="25.5" hidden="false" customHeight="true" outlineLevel="0" collapsed="false">
      <c r="B23" s="22" t="s">
        <v>69</v>
      </c>
      <c r="C23" s="19" t="n">
        <v>10</v>
      </c>
      <c r="D23" s="23" t="s">
        <v>70</v>
      </c>
      <c r="E23" s="23"/>
      <c r="F23" s="23"/>
      <c r="G23" s="24" t="s">
        <v>71</v>
      </c>
      <c r="H23" s="24"/>
    </row>
    <row r="24" customFormat="false" ht="25.5" hidden="false" customHeight="true" outlineLevel="0" collapsed="false">
      <c r="B24" s="25" t="s">
        <v>72</v>
      </c>
      <c r="C24" s="26" t="n">
        <f aca="false">SUM(C12:C23)</f>
        <v>100</v>
      </c>
    </row>
  </sheetData>
  <mergeCells count="30">
    <mergeCell ref="B1:H1"/>
    <mergeCell ref="B2:H2"/>
    <mergeCell ref="B4:H4"/>
    <mergeCell ref="B7:H7"/>
    <mergeCell ref="B10:H10"/>
    <mergeCell ref="D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B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3" min="3" style="1" width="8"/>
    <col collapsed="false" customWidth="true" hidden="false" outlineLevel="0" max="8" min="4" style="1" width="10"/>
    <col collapsed="false" customWidth="true" hidden="false" outlineLevel="0" max="9" min="9" style="1" width="20"/>
  </cols>
  <sheetData>
    <row r="1" customFormat="false" ht="31.5" hidden="false" customHeight="true" outlineLevel="0" collapsed="false">
      <c r="B1" s="11" t="s">
        <v>73</v>
      </c>
      <c r="C1" s="11"/>
      <c r="D1" s="11"/>
      <c r="E1" s="11"/>
      <c r="F1" s="11"/>
      <c r="G1" s="11"/>
      <c r="H1" s="11"/>
    </row>
    <row r="2" customFormat="false" ht="15.75" hidden="false" customHeight="true" outlineLevel="0" collapsed="false">
      <c r="B2" s="12" t="s">
        <v>74</v>
      </c>
      <c r="C2" s="12"/>
      <c r="D2" s="12"/>
      <c r="E2" s="12"/>
      <c r="F2" s="12"/>
      <c r="G2" s="12"/>
      <c r="H2" s="12"/>
    </row>
    <row r="3" customFormat="false" ht="7.5" hidden="false" customHeight="true" outlineLevel="0" collapsed="false"/>
    <row r="4" customFormat="false" ht="19.5" hidden="false" customHeight="true" outlineLevel="0" collapsed="false">
      <c r="B4" s="27" t="s">
        <v>75</v>
      </c>
      <c r="C4" s="28" t="str">
        <f aca="false">'📋 Setup'!C8</f>
        <v>Evaluator 1</v>
      </c>
      <c r="D4" s="28"/>
      <c r="E4" s="28"/>
      <c r="F4" s="28"/>
      <c r="G4" s="28"/>
      <c r="H4" s="28"/>
    </row>
    <row r="5" customFormat="false" ht="7.5" hidden="false" customHeight="true" outlineLevel="0" collapsed="false"/>
    <row r="6" customFormat="false" ht="21.75" hidden="false" customHeight="true" outlineLevel="0" collapsed="false">
      <c r="B6" s="29" t="s">
        <v>33</v>
      </c>
      <c r="C6" s="30" t="s">
        <v>76</v>
      </c>
      <c r="D6" s="31" t="str">
        <f aca="false">'📋 Setup'!C5</f>
        <v>Vendor A</v>
      </c>
      <c r="E6" s="31" t="str">
        <f aca="false">'📋 Setup'!D5</f>
        <v>Vendor B</v>
      </c>
      <c r="F6" s="31" t="str">
        <f aca="false">'📋 Setup'!E5</f>
        <v>Vendor C</v>
      </c>
      <c r="G6" s="31" t="str">
        <f aca="false">'📋 Setup'!F5</f>
        <v>Vendor D</v>
      </c>
      <c r="H6" s="31" t="str">
        <f aca="false">'📋 Setup'!G5</f>
        <v>Vendor E</v>
      </c>
      <c r="I6" s="30" t="s">
        <v>77</v>
      </c>
    </row>
    <row r="7" customFormat="false" ht="15.75" hidden="false" customHeight="true" outlineLevel="0" collapsed="false">
      <c r="B7" s="32" t="s">
        <v>78</v>
      </c>
      <c r="C7" s="32"/>
      <c r="D7" s="32"/>
      <c r="E7" s="32"/>
      <c r="F7" s="32"/>
      <c r="G7" s="32"/>
      <c r="H7" s="32"/>
      <c r="I7" s="32"/>
    </row>
    <row r="8" customFormat="false" ht="24" hidden="false" customHeight="true" outlineLevel="0" collapsed="false">
      <c r="B8" s="33" t="s">
        <v>36</v>
      </c>
      <c r="C8" s="34" t="n">
        <f aca="false">'📋 Setup'!C12</f>
        <v>10</v>
      </c>
      <c r="D8" s="19" t="n">
        <v>5</v>
      </c>
      <c r="E8" s="19" t="n">
        <v>5</v>
      </c>
      <c r="F8" s="19" t="n">
        <v>5</v>
      </c>
      <c r="G8" s="19" t="n">
        <v>5</v>
      </c>
      <c r="H8" s="19" t="n">
        <v>5</v>
      </c>
      <c r="I8" s="35"/>
    </row>
    <row r="9" customFormat="false" ht="24" hidden="false" customHeight="true" outlineLevel="0" collapsed="false">
      <c r="B9" s="36" t="s">
        <v>39</v>
      </c>
      <c r="C9" s="37" t="n">
        <f aca="false">'📋 Setup'!C13</f>
        <v>9</v>
      </c>
      <c r="D9" s="19" t="n">
        <v>5</v>
      </c>
      <c r="E9" s="19" t="n">
        <v>5</v>
      </c>
      <c r="F9" s="19" t="n">
        <v>5</v>
      </c>
      <c r="G9" s="19" t="n">
        <v>5</v>
      </c>
      <c r="H9" s="19" t="n">
        <v>5</v>
      </c>
      <c r="I9" s="38"/>
    </row>
    <row r="10" customFormat="false" ht="24" hidden="false" customHeight="true" outlineLevel="0" collapsed="false">
      <c r="B10" s="33" t="s">
        <v>42</v>
      </c>
      <c r="C10" s="34" t="n">
        <f aca="false">'📋 Setup'!C14</f>
        <v>9</v>
      </c>
      <c r="D10" s="19" t="n">
        <v>5</v>
      </c>
      <c r="E10" s="19" t="n">
        <v>5</v>
      </c>
      <c r="F10" s="19" t="n">
        <v>5</v>
      </c>
      <c r="G10" s="19" t="n">
        <v>5</v>
      </c>
      <c r="H10" s="19" t="n">
        <v>5</v>
      </c>
      <c r="I10" s="35"/>
    </row>
    <row r="11" customFormat="false" ht="24" hidden="false" customHeight="true" outlineLevel="0" collapsed="false">
      <c r="B11" s="36" t="s">
        <v>45</v>
      </c>
      <c r="C11" s="37" t="n">
        <f aca="false">'📋 Setup'!C15</f>
        <v>10</v>
      </c>
      <c r="D11" s="19" t="n">
        <v>5</v>
      </c>
      <c r="E11" s="19" t="n">
        <v>5</v>
      </c>
      <c r="F11" s="19" t="n">
        <v>5</v>
      </c>
      <c r="G11" s="19" t="n">
        <v>5</v>
      </c>
      <c r="H11" s="19" t="n">
        <v>5</v>
      </c>
      <c r="I11" s="38"/>
    </row>
    <row r="12" customFormat="false" ht="24" hidden="false" customHeight="true" outlineLevel="0" collapsed="false">
      <c r="B12" s="33" t="s">
        <v>48</v>
      </c>
      <c r="C12" s="34" t="n">
        <f aca="false">'📋 Setup'!C16</f>
        <v>8</v>
      </c>
      <c r="D12" s="19" t="n">
        <v>5</v>
      </c>
      <c r="E12" s="19" t="n">
        <v>5</v>
      </c>
      <c r="F12" s="19" t="n">
        <v>5</v>
      </c>
      <c r="G12" s="19" t="n">
        <v>5</v>
      </c>
      <c r="H12" s="19" t="n">
        <v>5</v>
      </c>
      <c r="I12" s="35"/>
    </row>
    <row r="13" customFormat="false" ht="24" hidden="false" customHeight="true" outlineLevel="0" collapsed="false">
      <c r="B13" s="36" t="s">
        <v>51</v>
      </c>
      <c r="C13" s="37" t="n">
        <f aca="false">'📋 Setup'!C17</f>
        <v>8</v>
      </c>
      <c r="D13" s="19" t="n">
        <v>5</v>
      </c>
      <c r="E13" s="19" t="n">
        <v>5</v>
      </c>
      <c r="F13" s="19" t="n">
        <v>5</v>
      </c>
      <c r="G13" s="19" t="n">
        <v>5</v>
      </c>
      <c r="H13" s="19" t="n">
        <v>5</v>
      </c>
      <c r="I13" s="38"/>
    </row>
    <row r="14" customFormat="false" ht="24" hidden="false" customHeight="true" outlineLevel="0" collapsed="false">
      <c r="B14" s="33" t="s">
        <v>54</v>
      </c>
      <c r="C14" s="34" t="n">
        <f aca="false">'📋 Setup'!C18</f>
        <v>7</v>
      </c>
      <c r="D14" s="19" t="n">
        <v>5</v>
      </c>
      <c r="E14" s="19" t="n">
        <v>5</v>
      </c>
      <c r="F14" s="19" t="n">
        <v>5</v>
      </c>
      <c r="G14" s="19" t="n">
        <v>5</v>
      </c>
      <c r="H14" s="19" t="n">
        <v>5</v>
      </c>
      <c r="I14" s="35"/>
    </row>
    <row r="15" customFormat="false" ht="24" hidden="false" customHeight="true" outlineLevel="0" collapsed="false">
      <c r="B15" s="36" t="s">
        <v>57</v>
      </c>
      <c r="C15" s="37" t="n">
        <f aca="false">'📋 Setup'!C19</f>
        <v>8</v>
      </c>
      <c r="D15" s="19" t="n">
        <v>5</v>
      </c>
      <c r="E15" s="19" t="n">
        <v>5</v>
      </c>
      <c r="F15" s="19" t="n">
        <v>5</v>
      </c>
      <c r="G15" s="19" t="n">
        <v>5</v>
      </c>
      <c r="H15" s="19" t="n">
        <v>5</v>
      </c>
      <c r="I15" s="38"/>
    </row>
    <row r="16" customFormat="false" ht="24" hidden="false" customHeight="true" outlineLevel="0" collapsed="false">
      <c r="B16" s="33" t="s">
        <v>60</v>
      </c>
      <c r="C16" s="34" t="n">
        <f aca="false">'📋 Setup'!C20</f>
        <v>7</v>
      </c>
      <c r="D16" s="19" t="n">
        <v>5</v>
      </c>
      <c r="E16" s="19" t="n">
        <v>5</v>
      </c>
      <c r="F16" s="19" t="n">
        <v>5</v>
      </c>
      <c r="G16" s="19" t="n">
        <v>5</v>
      </c>
      <c r="H16" s="19" t="n">
        <v>5</v>
      </c>
      <c r="I16" s="35"/>
    </row>
    <row r="17" customFormat="false" ht="24" hidden="false" customHeight="true" outlineLevel="0" collapsed="false">
      <c r="B17" s="36" t="s">
        <v>63</v>
      </c>
      <c r="C17" s="37" t="n">
        <f aca="false">'📋 Setup'!C21</f>
        <v>9</v>
      </c>
      <c r="D17" s="19" t="n">
        <v>5</v>
      </c>
      <c r="E17" s="19" t="n">
        <v>5</v>
      </c>
      <c r="F17" s="19" t="n">
        <v>5</v>
      </c>
      <c r="G17" s="19" t="n">
        <v>5</v>
      </c>
      <c r="H17" s="19" t="n">
        <v>5</v>
      </c>
      <c r="I17" s="38"/>
    </row>
    <row r="18" customFormat="false" ht="24" hidden="false" customHeight="true" outlineLevel="0" collapsed="false">
      <c r="B18" s="33" t="s">
        <v>66</v>
      </c>
      <c r="C18" s="34" t="n">
        <f aca="false">'📋 Setup'!C22</f>
        <v>5</v>
      </c>
      <c r="D18" s="19" t="n">
        <v>5</v>
      </c>
      <c r="E18" s="19" t="n">
        <v>5</v>
      </c>
      <c r="F18" s="19" t="n">
        <v>5</v>
      </c>
      <c r="G18" s="19" t="n">
        <v>5</v>
      </c>
      <c r="H18" s="19" t="n">
        <v>5</v>
      </c>
      <c r="I18" s="35"/>
    </row>
    <row r="19" customFormat="false" ht="24" hidden="false" customHeight="true" outlineLevel="0" collapsed="false">
      <c r="B19" s="36" t="s">
        <v>69</v>
      </c>
      <c r="C19" s="37" t="n">
        <f aca="false">'📋 Setup'!C23</f>
        <v>10</v>
      </c>
      <c r="D19" s="19" t="n">
        <v>5</v>
      </c>
      <c r="E19" s="19" t="n">
        <v>5</v>
      </c>
      <c r="F19" s="19" t="n">
        <v>5</v>
      </c>
      <c r="G19" s="19" t="n">
        <v>5</v>
      </c>
      <c r="H19" s="19" t="n">
        <v>5</v>
      </c>
      <c r="I19" s="38"/>
    </row>
    <row r="20" customFormat="false" ht="25.5" hidden="false" customHeight="true" outlineLevel="0" collapsed="false">
      <c r="B20" s="39" t="s">
        <v>79</v>
      </c>
      <c r="C20" s="40"/>
      <c r="D20" s="41" t="n">
        <f aca="false">IFERROR(AVERAGE(D8:D19),0)</f>
        <v>5</v>
      </c>
      <c r="E20" s="41" t="n">
        <f aca="false">IFERROR(AVERAGE(E8:E19),0)</f>
        <v>5</v>
      </c>
      <c r="F20" s="41" t="n">
        <f aca="false">IFERROR(AVERAGE(F8:F19),0)</f>
        <v>5</v>
      </c>
      <c r="G20" s="41" t="n">
        <f aca="false">IFERROR(AVERAGE(G8:G19),0)</f>
        <v>5</v>
      </c>
      <c r="H20" s="41" t="n">
        <f aca="false">IFERROR(AVERAGE(H8:H19),0)</f>
        <v>5</v>
      </c>
    </row>
  </sheetData>
  <mergeCells count="4">
    <mergeCell ref="B1:H1"/>
    <mergeCell ref="B2:H2"/>
    <mergeCell ref="C4:H4"/>
    <mergeCell ref="B7:I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B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3" min="3" style="1" width="8"/>
    <col collapsed="false" customWidth="true" hidden="false" outlineLevel="0" max="8" min="4" style="1" width="10"/>
    <col collapsed="false" customWidth="true" hidden="false" outlineLevel="0" max="9" min="9" style="1" width="20"/>
  </cols>
  <sheetData>
    <row r="1" customFormat="false" ht="31.5" hidden="false" customHeight="true" outlineLevel="0" collapsed="false">
      <c r="B1" s="11" t="s">
        <v>80</v>
      </c>
      <c r="C1" s="11"/>
      <c r="D1" s="11"/>
      <c r="E1" s="11"/>
      <c r="F1" s="11"/>
      <c r="G1" s="11"/>
      <c r="H1" s="11"/>
    </row>
    <row r="2" customFormat="false" ht="15.75" hidden="false" customHeight="true" outlineLevel="0" collapsed="false">
      <c r="B2" s="12" t="s">
        <v>74</v>
      </c>
      <c r="C2" s="12"/>
      <c r="D2" s="12"/>
      <c r="E2" s="12"/>
      <c r="F2" s="12"/>
      <c r="G2" s="12"/>
      <c r="H2" s="12"/>
    </row>
    <row r="3" customFormat="false" ht="7.5" hidden="false" customHeight="true" outlineLevel="0" collapsed="false"/>
    <row r="4" customFormat="false" ht="19.5" hidden="false" customHeight="true" outlineLevel="0" collapsed="false">
      <c r="B4" s="27" t="s">
        <v>75</v>
      </c>
      <c r="C4" s="28" t="str">
        <f aca="false">'📋 Setup'!D8</f>
        <v>Evaluator 2</v>
      </c>
      <c r="D4" s="28"/>
      <c r="E4" s="28"/>
      <c r="F4" s="28"/>
      <c r="G4" s="28"/>
      <c r="H4" s="28"/>
    </row>
    <row r="5" customFormat="false" ht="7.5" hidden="false" customHeight="true" outlineLevel="0" collapsed="false"/>
    <row r="6" customFormat="false" ht="21.75" hidden="false" customHeight="true" outlineLevel="0" collapsed="false">
      <c r="B6" s="29" t="s">
        <v>33</v>
      </c>
      <c r="C6" s="30" t="s">
        <v>76</v>
      </c>
      <c r="D6" s="31" t="str">
        <f aca="false">'📋 Setup'!C5</f>
        <v>Vendor A</v>
      </c>
      <c r="E6" s="31" t="str">
        <f aca="false">'📋 Setup'!D5</f>
        <v>Vendor B</v>
      </c>
      <c r="F6" s="31" t="str">
        <f aca="false">'📋 Setup'!E5</f>
        <v>Vendor C</v>
      </c>
      <c r="G6" s="31" t="str">
        <f aca="false">'📋 Setup'!F5</f>
        <v>Vendor D</v>
      </c>
      <c r="H6" s="31" t="str">
        <f aca="false">'📋 Setup'!G5</f>
        <v>Vendor E</v>
      </c>
      <c r="I6" s="30" t="s">
        <v>77</v>
      </c>
    </row>
    <row r="7" customFormat="false" ht="15.75" hidden="false" customHeight="true" outlineLevel="0" collapsed="false">
      <c r="B7" s="32" t="s">
        <v>78</v>
      </c>
      <c r="C7" s="32"/>
      <c r="D7" s="32"/>
      <c r="E7" s="32"/>
      <c r="F7" s="32"/>
      <c r="G7" s="32"/>
      <c r="H7" s="32"/>
      <c r="I7" s="32"/>
    </row>
    <row r="8" customFormat="false" ht="24" hidden="false" customHeight="true" outlineLevel="0" collapsed="false">
      <c r="B8" s="33" t="s">
        <v>36</v>
      </c>
      <c r="C8" s="34" t="n">
        <f aca="false">'📋 Setup'!C12</f>
        <v>10</v>
      </c>
      <c r="D8" s="19" t="n">
        <v>5</v>
      </c>
      <c r="E8" s="19" t="n">
        <v>5</v>
      </c>
      <c r="F8" s="19" t="n">
        <v>5</v>
      </c>
      <c r="G8" s="19" t="n">
        <v>5</v>
      </c>
      <c r="H8" s="19" t="n">
        <v>5</v>
      </c>
      <c r="I8" s="35"/>
    </row>
    <row r="9" customFormat="false" ht="24" hidden="false" customHeight="true" outlineLevel="0" collapsed="false">
      <c r="B9" s="36" t="s">
        <v>39</v>
      </c>
      <c r="C9" s="37" t="n">
        <f aca="false">'📋 Setup'!C13</f>
        <v>9</v>
      </c>
      <c r="D9" s="19" t="n">
        <v>5</v>
      </c>
      <c r="E9" s="19" t="n">
        <v>5</v>
      </c>
      <c r="F9" s="19" t="n">
        <v>5</v>
      </c>
      <c r="G9" s="19" t="n">
        <v>5</v>
      </c>
      <c r="H9" s="19" t="n">
        <v>5</v>
      </c>
      <c r="I9" s="38"/>
    </row>
    <row r="10" customFormat="false" ht="24" hidden="false" customHeight="true" outlineLevel="0" collapsed="false">
      <c r="B10" s="33" t="s">
        <v>42</v>
      </c>
      <c r="C10" s="34" t="n">
        <f aca="false">'📋 Setup'!C14</f>
        <v>9</v>
      </c>
      <c r="D10" s="19" t="n">
        <v>5</v>
      </c>
      <c r="E10" s="19" t="n">
        <v>5</v>
      </c>
      <c r="F10" s="19" t="n">
        <v>5</v>
      </c>
      <c r="G10" s="19" t="n">
        <v>5</v>
      </c>
      <c r="H10" s="19" t="n">
        <v>5</v>
      </c>
      <c r="I10" s="35"/>
    </row>
    <row r="11" customFormat="false" ht="24" hidden="false" customHeight="true" outlineLevel="0" collapsed="false">
      <c r="B11" s="36" t="s">
        <v>45</v>
      </c>
      <c r="C11" s="37" t="n">
        <f aca="false">'📋 Setup'!C15</f>
        <v>10</v>
      </c>
      <c r="D11" s="19" t="n">
        <v>5</v>
      </c>
      <c r="E11" s="19" t="n">
        <v>5</v>
      </c>
      <c r="F11" s="19" t="n">
        <v>5</v>
      </c>
      <c r="G11" s="19" t="n">
        <v>5</v>
      </c>
      <c r="H11" s="19" t="n">
        <v>5</v>
      </c>
      <c r="I11" s="38"/>
    </row>
    <row r="12" customFormat="false" ht="24" hidden="false" customHeight="true" outlineLevel="0" collapsed="false">
      <c r="B12" s="33" t="s">
        <v>48</v>
      </c>
      <c r="C12" s="34" t="n">
        <f aca="false">'📋 Setup'!C16</f>
        <v>8</v>
      </c>
      <c r="D12" s="19" t="n">
        <v>5</v>
      </c>
      <c r="E12" s="19" t="n">
        <v>5</v>
      </c>
      <c r="F12" s="19" t="n">
        <v>5</v>
      </c>
      <c r="G12" s="19" t="n">
        <v>5</v>
      </c>
      <c r="H12" s="19" t="n">
        <v>5</v>
      </c>
      <c r="I12" s="35"/>
    </row>
    <row r="13" customFormat="false" ht="24" hidden="false" customHeight="true" outlineLevel="0" collapsed="false">
      <c r="B13" s="36" t="s">
        <v>51</v>
      </c>
      <c r="C13" s="37" t="n">
        <f aca="false">'📋 Setup'!C17</f>
        <v>8</v>
      </c>
      <c r="D13" s="19" t="n">
        <v>5</v>
      </c>
      <c r="E13" s="19" t="n">
        <v>5</v>
      </c>
      <c r="F13" s="19" t="n">
        <v>5</v>
      </c>
      <c r="G13" s="19" t="n">
        <v>5</v>
      </c>
      <c r="H13" s="19" t="n">
        <v>5</v>
      </c>
      <c r="I13" s="38"/>
    </row>
    <row r="14" customFormat="false" ht="24" hidden="false" customHeight="true" outlineLevel="0" collapsed="false">
      <c r="B14" s="33" t="s">
        <v>54</v>
      </c>
      <c r="C14" s="34" t="n">
        <f aca="false">'📋 Setup'!C18</f>
        <v>7</v>
      </c>
      <c r="D14" s="19" t="n">
        <v>5</v>
      </c>
      <c r="E14" s="19" t="n">
        <v>5</v>
      </c>
      <c r="F14" s="19" t="n">
        <v>5</v>
      </c>
      <c r="G14" s="19" t="n">
        <v>5</v>
      </c>
      <c r="H14" s="19" t="n">
        <v>5</v>
      </c>
      <c r="I14" s="35"/>
    </row>
    <row r="15" customFormat="false" ht="24" hidden="false" customHeight="true" outlineLevel="0" collapsed="false">
      <c r="B15" s="36" t="s">
        <v>57</v>
      </c>
      <c r="C15" s="37" t="n">
        <f aca="false">'📋 Setup'!C19</f>
        <v>8</v>
      </c>
      <c r="D15" s="19" t="n">
        <v>5</v>
      </c>
      <c r="E15" s="19" t="n">
        <v>5</v>
      </c>
      <c r="F15" s="19" t="n">
        <v>5</v>
      </c>
      <c r="G15" s="19" t="n">
        <v>5</v>
      </c>
      <c r="H15" s="19" t="n">
        <v>5</v>
      </c>
      <c r="I15" s="38"/>
    </row>
    <row r="16" customFormat="false" ht="24" hidden="false" customHeight="true" outlineLevel="0" collapsed="false">
      <c r="B16" s="33" t="s">
        <v>60</v>
      </c>
      <c r="C16" s="34" t="n">
        <f aca="false">'📋 Setup'!C20</f>
        <v>7</v>
      </c>
      <c r="D16" s="19" t="n">
        <v>5</v>
      </c>
      <c r="E16" s="19" t="n">
        <v>5</v>
      </c>
      <c r="F16" s="19" t="n">
        <v>5</v>
      </c>
      <c r="G16" s="19" t="n">
        <v>5</v>
      </c>
      <c r="H16" s="19" t="n">
        <v>5</v>
      </c>
      <c r="I16" s="35"/>
    </row>
    <row r="17" customFormat="false" ht="24" hidden="false" customHeight="true" outlineLevel="0" collapsed="false">
      <c r="B17" s="36" t="s">
        <v>63</v>
      </c>
      <c r="C17" s="37" t="n">
        <f aca="false">'📋 Setup'!C21</f>
        <v>9</v>
      </c>
      <c r="D17" s="19" t="n">
        <v>5</v>
      </c>
      <c r="E17" s="19" t="n">
        <v>5</v>
      </c>
      <c r="F17" s="19" t="n">
        <v>5</v>
      </c>
      <c r="G17" s="19" t="n">
        <v>5</v>
      </c>
      <c r="H17" s="19" t="n">
        <v>5</v>
      </c>
      <c r="I17" s="38"/>
    </row>
    <row r="18" customFormat="false" ht="24" hidden="false" customHeight="true" outlineLevel="0" collapsed="false">
      <c r="B18" s="33" t="s">
        <v>66</v>
      </c>
      <c r="C18" s="34" t="n">
        <f aca="false">'📋 Setup'!C22</f>
        <v>5</v>
      </c>
      <c r="D18" s="19" t="n">
        <v>5</v>
      </c>
      <c r="E18" s="19" t="n">
        <v>5</v>
      </c>
      <c r="F18" s="19" t="n">
        <v>5</v>
      </c>
      <c r="G18" s="19" t="n">
        <v>5</v>
      </c>
      <c r="H18" s="19" t="n">
        <v>5</v>
      </c>
      <c r="I18" s="35"/>
    </row>
    <row r="19" customFormat="false" ht="24" hidden="false" customHeight="true" outlineLevel="0" collapsed="false">
      <c r="B19" s="36" t="s">
        <v>69</v>
      </c>
      <c r="C19" s="37" t="n">
        <f aca="false">'📋 Setup'!C23</f>
        <v>10</v>
      </c>
      <c r="D19" s="19" t="n">
        <v>5</v>
      </c>
      <c r="E19" s="19" t="n">
        <v>5</v>
      </c>
      <c r="F19" s="19" t="n">
        <v>5</v>
      </c>
      <c r="G19" s="19" t="n">
        <v>5</v>
      </c>
      <c r="H19" s="19" t="n">
        <v>5</v>
      </c>
      <c r="I19" s="38"/>
    </row>
    <row r="20" customFormat="false" ht="25.5" hidden="false" customHeight="true" outlineLevel="0" collapsed="false">
      <c r="B20" s="39" t="s">
        <v>79</v>
      </c>
      <c r="C20" s="40"/>
      <c r="D20" s="41" t="n">
        <f aca="false">IFERROR(AVERAGE(D8:D19),0)</f>
        <v>5</v>
      </c>
      <c r="E20" s="41" t="n">
        <f aca="false">IFERROR(AVERAGE(E8:E19),0)</f>
        <v>5</v>
      </c>
      <c r="F20" s="41" t="n">
        <f aca="false">IFERROR(AVERAGE(F8:F19),0)</f>
        <v>5</v>
      </c>
      <c r="G20" s="41" t="n">
        <f aca="false">IFERROR(AVERAGE(G8:G19),0)</f>
        <v>5</v>
      </c>
      <c r="H20" s="41" t="n">
        <f aca="false">IFERROR(AVERAGE(H8:H19),0)</f>
        <v>5</v>
      </c>
    </row>
  </sheetData>
  <mergeCells count="4">
    <mergeCell ref="B1:H1"/>
    <mergeCell ref="B2:H2"/>
    <mergeCell ref="C4:H4"/>
    <mergeCell ref="B7:I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B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3" min="3" style="1" width="8"/>
    <col collapsed="false" customWidth="true" hidden="false" outlineLevel="0" max="8" min="4" style="1" width="10"/>
    <col collapsed="false" customWidth="true" hidden="false" outlineLevel="0" max="9" min="9" style="1" width="20"/>
  </cols>
  <sheetData>
    <row r="1" customFormat="false" ht="31.5" hidden="false" customHeight="true" outlineLevel="0" collapsed="false">
      <c r="B1" s="11" t="s">
        <v>81</v>
      </c>
      <c r="C1" s="11"/>
      <c r="D1" s="11"/>
      <c r="E1" s="11"/>
      <c r="F1" s="11"/>
      <c r="G1" s="11"/>
      <c r="H1" s="11"/>
    </row>
    <row r="2" customFormat="false" ht="15.75" hidden="false" customHeight="true" outlineLevel="0" collapsed="false">
      <c r="B2" s="12" t="s">
        <v>74</v>
      </c>
      <c r="C2" s="12"/>
      <c r="D2" s="12"/>
      <c r="E2" s="12"/>
      <c r="F2" s="12"/>
      <c r="G2" s="12"/>
      <c r="H2" s="12"/>
    </row>
    <row r="3" customFormat="false" ht="7.5" hidden="false" customHeight="true" outlineLevel="0" collapsed="false"/>
    <row r="4" customFormat="false" ht="19.5" hidden="false" customHeight="true" outlineLevel="0" collapsed="false">
      <c r="B4" s="27" t="s">
        <v>75</v>
      </c>
      <c r="C4" s="28" t="str">
        <f aca="false">'📋 Setup'!E8</f>
        <v>Evaluator 3</v>
      </c>
      <c r="D4" s="28"/>
      <c r="E4" s="28"/>
      <c r="F4" s="28"/>
      <c r="G4" s="28"/>
      <c r="H4" s="28"/>
    </row>
    <row r="5" customFormat="false" ht="7.5" hidden="false" customHeight="true" outlineLevel="0" collapsed="false"/>
    <row r="6" customFormat="false" ht="21.75" hidden="false" customHeight="true" outlineLevel="0" collapsed="false">
      <c r="B6" s="29" t="s">
        <v>33</v>
      </c>
      <c r="C6" s="30" t="s">
        <v>76</v>
      </c>
      <c r="D6" s="31" t="str">
        <f aca="false">'📋 Setup'!C5</f>
        <v>Vendor A</v>
      </c>
      <c r="E6" s="31" t="str">
        <f aca="false">'📋 Setup'!D5</f>
        <v>Vendor B</v>
      </c>
      <c r="F6" s="31" t="str">
        <f aca="false">'📋 Setup'!E5</f>
        <v>Vendor C</v>
      </c>
      <c r="G6" s="31" t="str">
        <f aca="false">'📋 Setup'!F5</f>
        <v>Vendor D</v>
      </c>
      <c r="H6" s="31" t="str">
        <f aca="false">'📋 Setup'!G5</f>
        <v>Vendor E</v>
      </c>
      <c r="I6" s="30" t="s">
        <v>77</v>
      </c>
    </row>
    <row r="7" customFormat="false" ht="15.75" hidden="false" customHeight="true" outlineLevel="0" collapsed="false">
      <c r="B7" s="32" t="s">
        <v>78</v>
      </c>
      <c r="C7" s="32"/>
      <c r="D7" s="32"/>
      <c r="E7" s="32"/>
      <c r="F7" s="32"/>
      <c r="G7" s="32"/>
      <c r="H7" s="32"/>
      <c r="I7" s="32"/>
    </row>
    <row r="8" customFormat="false" ht="24" hidden="false" customHeight="true" outlineLevel="0" collapsed="false">
      <c r="B8" s="33" t="s">
        <v>36</v>
      </c>
      <c r="C8" s="34" t="n">
        <f aca="false">'📋 Setup'!C12</f>
        <v>10</v>
      </c>
      <c r="D8" s="19" t="n">
        <v>5</v>
      </c>
      <c r="E8" s="19" t="n">
        <v>5</v>
      </c>
      <c r="F8" s="19" t="n">
        <v>5</v>
      </c>
      <c r="G8" s="19" t="n">
        <v>5</v>
      </c>
      <c r="H8" s="19" t="n">
        <v>5</v>
      </c>
      <c r="I8" s="35"/>
    </row>
    <row r="9" customFormat="false" ht="24" hidden="false" customHeight="true" outlineLevel="0" collapsed="false">
      <c r="B9" s="36" t="s">
        <v>39</v>
      </c>
      <c r="C9" s="37" t="n">
        <f aca="false">'📋 Setup'!C13</f>
        <v>9</v>
      </c>
      <c r="D9" s="19" t="n">
        <v>5</v>
      </c>
      <c r="E9" s="19" t="n">
        <v>5</v>
      </c>
      <c r="F9" s="19" t="n">
        <v>5</v>
      </c>
      <c r="G9" s="19" t="n">
        <v>5</v>
      </c>
      <c r="H9" s="19" t="n">
        <v>5</v>
      </c>
      <c r="I9" s="38"/>
    </row>
    <row r="10" customFormat="false" ht="24" hidden="false" customHeight="true" outlineLevel="0" collapsed="false">
      <c r="B10" s="33" t="s">
        <v>42</v>
      </c>
      <c r="C10" s="34" t="n">
        <f aca="false">'📋 Setup'!C14</f>
        <v>9</v>
      </c>
      <c r="D10" s="19" t="n">
        <v>5</v>
      </c>
      <c r="E10" s="19" t="n">
        <v>5</v>
      </c>
      <c r="F10" s="19" t="n">
        <v>5</v>
      </c>
      <c r="G10" s="19" t="n">
        <v>5</v>
      </c>
      <c r="H10" s="19" t="n">
        <v>5</v>
      </c>
      <c r="I10" s="35"/>
    </row>
    <row r="11" customFormat="false" ht="24" hidden="false" customHeight="true" outlineLevel="0" collapsed="false">
      <c r="B11" s="36" t="s">
        <v>45</v>
      </c>
      <c r="C11" s="37" t="n">
        <f aca="false">'📋 Setup'!C15</f>
        <v>10</v>
      </c>
      <c r="D11" s="19" t="n">
        <v>5</v>
      </c>
      <c r="E11" s="19" t="n">
        <v>5</v>
      </c>
      <c r="F11" s="19" t="n">
        <v>5</v>
      </c>
      <c r="G11" s="19" t="n">
        <v>5</v>
      </c>
      <c r="H11" s="19" t="n">
        <v>5</v>
      </c>
      <c r="I11" s="38"/>
    </row>
    <row r="12" customFormat="false" ht="24" hidden="false" customHeight="true" outlineLevel="0" collapsed="false">
      <c r="B12" s="33" t="s">
        <v>48</v>
      </c>
      <c r="C12" s="34" t="n">
        <f aca="false">'📋 Setup'!C16</f>
        <v>8</v>
      </c>
      <c r="D12" s="19" t="n">
        <v>5</v>
      </c>
      <c r="E12" s="19" t="n">
        <v>5</v>
      </c>
      <c r="F12" s="19" t="n">
        <v>5</v>
      </c>
      <c r="G12" s="19" t="n">
        <v>5</v>
      </c>
      <c r="H12" s="19" t="n">
        <v>5</v>
      </c>
      <c r="I12" s="35"/>
    </row>
    <row r="13" customFormat="false" ht="24" hidden="false" customHeight="true" outlineLevel="0" collapsed="false">
      <c r="B13" s="36" t="s">
        <v>51</v>
      </c>
      <c r="C13" s="37" t="n">
        <f aca="false">'📋 Setup'!C17</f>
        <v>8</v>
      </c>
      <c r="D13" s="19" t="n">
        <v>5</v>
      </c>
      <c r="E13" s="19" t="n">
        <v>5</v>
      </c>
      <c r="F13" s="19" t="n">
        <v>5</v>
      </c>
      <c r="G13" s="19" t="n">
        <v>5</v>
      </c>
      <c r="H13" s="19" t="n">
        <v>5</v>
      </c>
      <c r="I13" s="38"/>
    </row>
    <row r="14" customFormat="false" ht="24" hidden="false" customHeight="true" outlineLevel="0" collapsed="false">
      <c r="B14" s="33" t="s">
        <v>54</v>
      </c>
      <c r="C14" s="34" t="n">
        <f aca="false">'📋 Setup'!C18</f>
        <v>7</v>
      </c>
      <c r="D14" s="19" t="n">
        <v>5</v>
      </c>
      <c r="E14" s="19" t="n">
        <v>5</v>
      </c>
      <c r="F14" s="19" t="n">
        <v>5</v>
      </c>
      <c r="G14" s="19" t="n">
        <v>5</v>
      </c>
      <c r="H14" s="19" t="n">
        <v>5</v>
      </c>
      <c r="I14" s="35"/>
    </row>
    <row r="15" customFormat="false" ht="24" hidden="false" customHeight="true" outlineLevel="0" collapsed="false">
      <c r="B15" s="36" t="s">
        <v>57</v>
      </c>
      <c r="C15" s="37" t="n">
        <f aca="false">'📋 Setup'!C19</f>
        <v>8</v>
      </c>
      <c r="D15" s="19" t="n">
        <v>5</v>
      </c>
      <c r="E15" s="19" t="n">
        <v>5</v>
      </c>
      <c r="F15" s="19" t="n">
        <v>5</v>
      </c>
      <c r="G15" s="19" t="n">
        <v>5</v>
      </c>
      <c r="H15" s="19" t="n">
        <v>5</v>
      </c>
      <c r="I15" s="38"/>
    </row>
    <row r="16" customFormat="false" ht="24" hidden="false" customHeight="true" outlineLevel="0" collapsed="false">
      <c r="B16" s="33" t="s">
        <v>60</v>
      </c>
      <c r="C16" s="34" t="n">
        <f aca="false">'📋 Setup'!C20</f>
        <v>7</v>
      </c>
      <c r="D16" s="19" t="n">
        <v>5</v>
      </c>
      <c r="E16" s="19" t="n">
        <v>5</v>
      </c>
      <c r="F16" s="19" t="n">
        <v>5</v>
      </c>
      <c r="G16" s="19" t="n">
        <v>5</v>
      </c>
      <c r="H16" s="19" t="n">
        <v>5</v>
      </c>
      <c r="I16" s="35"/>
    </row>
    <row r="17" customFormat="false" ht="24" hidden="false" customHeight="true" outlineLevel="0" collapsed="false">
      <c r="B17" s="36" t="s">
        <v>63</v>
      </c>
      <c r="C17" s="37" t="n">
        <f aca="false">'📋 Setup'!C21</f>
        <v>9</v>
      </c>
      <c r="D17" s="19" t="n">
        <v>5</v>
      </c>
      <c r="E17" s="19" t="n">
        <v>5</v>
      </c>
      <c r="F17" s="19" t="n">
        <v>5</v>
      </c>
      <c r="G17" s="19" t="n">
        <v>5</v>
      </c>
      <c r="H17" s="19" t="n">
        <v>5</v>
      </c>
      <c r="I17" s="38"/>
    </row>
    <row r="18" customFormat="false" ht="24" hidden="false" customHeight="true" outlineLevel="0" collapsed="false">
      <c r="B18" s="33" t="s">
        <v>66</v>
      </c>
      <c r="C18" s="34" t="n">
        <f aca="false">'📋 Setup'!C22</f>
        <v>5</v>
      </c>
      <c r="D18" s="19" t="n">
        <v>5</v>
      </c>
      <c r="E18" s="19" t="n">
        <v>5</v>
      </c>
      <c r="F18" s="19" t="n">
        <v>5</v>
      </c>
      <c r="G18" s="19" t="n">
        <v>5</v>
      </c>
      <c r="H18" s="19" t="n">
        <v>5</v>
      </c>
      <c r="I18" s="35"/>
    </row>
    <row r="19" customFormat="false" ht="24" hidden="false" customHeight="true" outlineLevel="0" collapsed="false">
      <c r="B19" s="36" t="s">
        <v>69</v>
      </c>
      <c r="C19" s="37" t="n">
        <f aca="false">'📋 Setup'!C23</f>
        <v>10</v>
      </c>
      <c r="D19" s="19" t="n">
        <v>5</v>
      </c>
      <c r="E19" s="19" t="n">
        <v>5</v>
      </c>
      <c r="F19" s="19" t="n">
        <v>5</v>
      </c>
      <c r="G19" s="19" t="n">
        <v>5</v>
      </c>
      <c r="H19" s="19" t="n">
        <v>5</v>
      </c>
      <c r="I19" s="38"/>
    </row>
    <row r="20" customFormat="false" ht="25.5" hidden="false" customHeight="true" outlineLevel="0" collapsed="false">
      <c r="B20" s="39" t="s">
        <v>79</v>
      </c>
      <c r="C20" s="40"/>
      <c r="D20" s="41" t="n">
        <f aca="false">IFERROR(AVERAGE(D8:D19),0)</f>
        <v>5</v>
      </c>
      <c r="E20" s="41" t="n">
        <f aca="false">IFERROR(AVERAGE(E8:E19),0)</f>
        <v>5</v>
      </c>
      <c r="F20" s="41" t="n">
        <f aca="false">IFERROR(AVERAGE(F8:F19),0)</f>
        <v>5</v>
      </c>
      <c r="G20" s="41" t="n">
        <f aca="false">IFERROR(AVERAGE(G8:G19),0)</f>
        <v>5</v>
      </c>
      <c r="H20" s="41" t="n">
        <f aca="false">IFERROR(AVERAGE(H8:H19),0)</f>
        <v>5</v>
      </c>
    </row>
  </sheetData>
  <mergeCells count="4">
    <mergeCell ref="B1:H1"/>
    <mergeCell ref="B2:H2"/>
    <mergeCell ref="C4:H4"/>
    <mergeCell ref="B7:I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B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4" min="3" style="1" width="8"/>
    <col collapsed="false" customWidth="true" hidden="false" outlineLevel="0" max="9" min="5" style="1" width="13"/>
    <col collapsed="false" customWidth="true" hidden="false" outlineLevel="0" max="10" min="10" style="1" width="8"/>
  </cols>
  <sheetData>
    <row r="1" customFormat="false" ht="31.5" hidden="false" customHeight="true" outlineLevel="0" collapsed="false">
      <c r="B1" s="11" t="s">
        <v>82</v>
      </c>
      <c r="C1" s="11"/>
      <c r="D1" s="11"/>
      <c r="E1" s="11"/>
      <c r="F1" s="11"/>
      <c r="G1" s="11"/>
      <c r="H1" s="11"/>
      <c r="I1" s="11"/>
    </row>
    <row r="2" customFormat="false" ht="15.75" hidden="false" customHeight="true" outlineLevel="0" collapsed="false">
      <c r="B2" s="12" t="s">
        <v>83</v>
      </c>
      <c r="C2" s="12"/>
      <c r="D2" s="12"/>
      <c r="E2" s="12"/>
      <c r="F2" s="12"/>
      <c r="G2" s="12"/>
      <c r="H2" s="12"/>
      <c r="I2" s="12"/>
    </row>
    <row r="3" customFormat="false" ht="7.5" hidden="false" customHeight="true" outlineLevel="0" collapsed="false"/>
    <row r="4" customFormat="false" ht="27.75" hidden="false" customHeight="true" outlineLevel="0" collapsed="false">
      <c r="B4" s="29" t="s">
        <v>33</v>
      </c>
      <c r="C4" s="30" t="s">
        <v>84</v>
      </c>
      <c r="D4" s="31" t="s">
        <v>85</v>
      </c>
      <c r="E4" s="31" t="str">
        <f aca="false">'📋 Setup'!C5</f>
        <v>Vendor A</v>
      </c>
      <c r="F4" s="31" t="str">
        <f aca="false">'📋 Setup'!D5</f>
        <v>Vendor B</v>
      </c>
      <c r="G4" s="31" t="str">
        <f aca="false">'📋 Setup'!E5</f>
        <v>Vendor C</v>
      </c>
      <c r="H4" s="31" t="str">
        <f aca="false">'📋 Setup'!F5</f>
        <v>Vendor D</v>
      </c>
      <c r="I4" s="31" t="str">
        <f aca="false">'📋 Setup'!G5</f>
        <v>Vendor E</v>
      </c>
    </row>
    <row r="5" customFormat="false" ht="13.5" hidden="false" customHeight="true" outlineLevel="0" collapsed="false">
      <c r="B5" s="42" t="s">
        <v>86</v>
      </c>
      <c r="C5" s="42"/>
      <c r="D5" s="42"/>
    </row>
    <row r="6" customFormat="false" ht="24" hidden="false" customHeight="true" outlineLevel="0" collapsed="false">
      <c r="B6" s="33" t="s">
        <v>36</v>
      </c>
      <c r="C6" s="34" t="n">
        <f aca="false">'📋 Setup'!C12</f>
        <v>10</v>
      </c>
      <c r="D6" s="43" t="n">
        <f aca="false">C6</f>
        <v>10</v>
      </c>
      <c r="E6" s="44" t="n">
        <f aca="false">IFERROR(AVERAGE('📝 Rater 1'!D8,'📝 Rater 2'!D8,'📝 Rater 3'!D8)/10*'📋 Setup'!C12,0)</f>
        <v>5</v>
      </c>
      <c r="F6" s="44" t="n">
        <f aca="false">IFERROR(AVERAGE('📝 Rater 1'!E8,'📝 Rater 2'!E8,'📝 Rater 3'!E8)/10*'📋 Setup'!C12,0)</f>
        <v>5</v>
      </c>
      <c r="G6" s="44" t="n">
        <f aca="false">IFERROR(AVERAGE('📝 Rater 1'!F8,'📝 Rater 2'!F8,'📝 Rater 3'!F8)/10*'📋 Setup'!C12,0)</f>
        <v>5</v>
      </c>
      <c r="H6" s="44" t="n">
        <f aca="false">IFERROR(AVERAGE('📝 Rater 1'!G8,'📝 Rater 2'!G8,'📝 Rater 3'!G8)/10*'📋 Setup'!C12,0)</f>
        <v>5</v>
      </c>
      <c r="I6" s="44" t="n">
        <f aca="false">IFERROR(AVERAGE('📝 Rater 1'!H8,'📝 Rater 2'!H8,'📝 Rater 3'!H8)/10*'📋 Setup'!C12,0)</f>
        <v>5</v>
      </c>
    </row>
    <row r="7" customFormat="false" ht="24" hidden="false" customHeight="true" outlineLevel="0" collapsed="false">
      <c r="B7" s="36" t="s">
        <v>39</v>
      </c>
      <c r="C7" s="37" t="n">
        <f aca="false">'📋 Setup'!C13</f>
        <v>9</v>
      </c>
      <c r="D7" s="45" t="n">
        <f aca="false">C7</f>
        <v>9</v>
      </c>
      <c r="E7" s="46" t="n">
        <f aca="false">IFERROR(AVERAGE('📝 Rater 1'!D9,'📝 Rater 2'!D9,'📝 Rater 3'!D9)/10*'📋 Setup'!C13,0)</f>
        <v>4.5</v>
      </c>
      <c r="F7" s="46" t="n">
        <f aca="false">IFERROR(AVERAGE('📝 Rater 1'!E9,'📝 Rater 2'!E9,'📝 Rater 3'!E9)/10*'📋 Setup'!C13,0)</f>
        <v>4.5</v>
      </c>
      <c r="G7" s="46" t="n">
        <f aca="false">IFERROR(AVERAGE('📝 Rater 1'!F9,'📝 Rater 2'!F9,'📝 Rater 3'!F9)/10*'📋 Setup'!C13,0)</f>
        <v>4.5</v>
      </c>
      <c r="H7" s="46" t="n">
        <f aca="false">IFERROR(AVERAGE('📝 Rater 1'!G9,'📝 Rater 2'!G9,'📝 Rater 3'!G9)/10*'📋 Setup'!C13,0)</f>
        <v>4.5</v>
      </c>
      <c r="I7" s="46" t="n">
        <f aca="false">IFERROR(AVERAGE('📝 Rater 1'!H9,'📝 Rater 2'!H9,'📝 Rater 3'!H9)/10*'📋 Setup'!C13,0)</f>
        <v>4.5</v>
      </c>
    </row>
    <row r="8" customFormat="false" ht="24" hidden="false" customHeight="true" outlineLevel="0" collapsed="false">
      <c r="B8" s="33" t="s">
        <v>42</v>
      </c>
      <c r="C8" s="34" t="n">
        <f aca="false">'📋 Setup'!C14</f>
        <v>9</v>
      </c>
      <c r="D8" s="43" t="n">
        <f aca="false">C8</f>
        <v>9</v>
      </c>
      <c r="E8" s="44" t="n">
        <f aca="false">IFERROR(AVERAGE('📝 Rater 1'!D10,'📝 Rater 2'!D10,'📝 Rater 3'!D10)/10*'📋 Setup'!C14,0)</f>
        <v>4.5</v>
      </c>
      <c r="F8" s="44" t="n">
        <f aca="false">IFERROR(AVERAGE('📝 Rater 1'!E10,'📝 Rater 2'!E10,'📝 Rater 3'!E10)/10*'📋 Setup'!C14,0)</f>
        <v>4.5</v>
      </c>
      <c r="G8" s="44" t="n">
        <f aca="false">IFERROR(AVERAGE('📝 Rater 1'!F10,'📝 Rater 2'!F10,'📝 Rater 3'!F10)/10*'📋 Setup'!C14,0)</f>
        <v>4.5</v>
      </c>
      <c r="H8" s="44" t="n">
        <f aca="false">IFERROR(AVERAGE('📝 Rater 1'!G10,'📝 Rater 2'!G10,'📝 Rater 3'!G10)/10*'📋 Setup'!C14,0)</f>
        <v>4.5</v>
      </c>
      <c r="I8" s="44" t="n">
        <f aca="false">IFERROR(AVERAGE('📝 Rater 1'!H10,'📝 Rater 2'!H10,'📝 Rater 3'!H10)/10*'📋 Setup'!C14,0)</f>
        <v>4.5</v>
      </c>
    </row>
    <row r="9" customFormat="false" ht="24" hidden="false" customHeight="true" outlineLevel="0" collapsed="false">
      <c r="B9" s="36" t="s">
        <v>45</v>
      </c>
      <c r="C9" s="37" t="n">
        <f aca="false">'📋 Setup'!C15</f>
        <v>10</v>
      </c>
      <c r="D9" s="45" t="n">
        <f aca="false">C9</f>
        <v>10</v>
      </c>
      <c r="E9" s="46" t="n">
        <f aca="false">IFERROR(AVERAGE('📝 Rater 1'!D11,'📝 Rater 2'!D11,'📝 Rater 3'!D11)/10*'📋 Setup'!C15,0)</f>
        <v>5</v>
      </c>
      <c r="F9" s="46" t="n">
        <f aca="false">IFERROR(AVERAGE('📝 Rater 1'!E11,'📝 Rater 2'!E11,'📝 Rater 3'!E11)/10*'📋 Setup'!C15,0)</f>
        <v>5</v>
      </c>
      <c r="G9" s="46" t="n">
        <f aca="false">IFERROR(AVERAGE('📝 Rater 1'!F11,'📝 Rater 2'!F11,'📝 Rater 3'!F11)/10*'📋 Setup'!C15,0)</f>
        <v>5</v>
      </c>
      <c r="H9" s="46" t="n">
        <f aca="false">IFERROR(AVERAGE('📝 Rater 1'!G11,'📝 Rater 2'!G11,'📝 Rater 3'!G11)/10*'📋 Setup'!C15,0)</f>
        <v>5</v>
      </c>
      <c r="I9" s="46" t="n">
        <f aca="false">IFERROR(AVERAGE('📝 Rater 1'!H11,'📝 Rater 2'!H11,'📝 Rater 3'!H11)/10*'📋 Setup'!C15,0)</f>
        <v>5</v>
      </c>
    </row>
    <row r="10" customFormat="false" ht="24" hidden="false" customHeight="true" outlineLevel="0" collapsed="false">
      <c r="B10" s="33" t="s">
        <v>48</v>
      </c>
      <c r="C10" s="34" t="n">
        <f aca="false">'📋 Setup'!C16</f>
        <v>8</v>
      </c>
      <c r="D10" s="43" t="n">
        <f aca="false">C10</f>
        <v>8</v>
      </c>
      <c r="E10" s="44" t="n">
        <f aca="false">IFERROR(AVERAGE('📝 Rater 1'!D12,'📝 Rater 2'!D12,'📝 Rater 3'!D12)/10*'📋 Setup'!C16,0)</f>
        <v>4</v>
      </c>
      <c r="F10" s="44" t="n">
        <f aca="false">IFERROR(AVERAGE('📝 Rater 1'!E12,'📝 Rater 2'!E12,'📝 Rater 3'!E12)/10*'📋 Setup'!C16,0)</f>
        <v>4</v>
      </c>
      <c r="G10" s="44" t="n">
        <f aca="false">IFERROR(AVERAGE('📝 Rater 1'!F12,'📝 Rater 2'!F12,'📝 Rater 3'!F12)/10*'📋 Setup'!C16,0)</f>
        <v>4</v>
      </c>
      <c r="H10" s="44" t="n">
        <f aca="false">IFERROR(AVERAGE('📝 Rater 1'!G12,'📝 Rater 2'!G12,'📝 Rater 3'!G12)/10*'📋 Setup'!C16,0)</f>
        <v>4</v>
      </c>
      <c r="I10" s="44" t="n">
        <f aca="false">IFERROR(AVERAGE('📝 Rater 1'!H12,'📝 Rater 2'!H12,'📝 Rater 3'!H12)/10*'📋 Setup'!C16,0)</f>
        <v>4</v>
      </c>
    </row>
    <row r="11" customFormat="false" ht="24" hidden="false" customHeight="true" outlineLevel="0" collapsed="false">
      <c r="B11" s="36" t="s">
        <v>51</v>
      </c>
      <c r="C11" s="37" t="n">
        <f aca="false">'📋 Setup'!C17</f>
        <v>8</v>
      </c>
      <c r="D11" s="45" t="n">
        <f aca="false">C11</f>
        <v>8</v>
      </c>
      <c r="E11" s="46" t="n">
        <f aca="false">IFERROR(AVERAGE('📝 Rater 1'!D13,'📝 Rater 2'!D13,'📝 Rater 3'!D13)/10*'📋 Setup'!C17,0)</f>
        <v>4</v>
      </c>
      <c r="F11" s="46" t="n">
        <f aca="false">IFERROR(AVERAGE('📝 Rater 1'!E13,'📝 Rater 2'!E13,'📝 Rater 3'!E13)/10*'📋 Setup'!C17,0)</f>
        <v>4</v>
      </c>
      <c r="G11" s="46" t="n">
        <f aca="false">IFERROR(AVERAGE('📝 Rater 1'!F13,'📝 Rater 2'!F13,'📝 Rater 3'!F13)/10*'📋 Setup'!C17,0)</f>
        <v>4</v>
      </c>
      <c r="H11" s="46" t="n">
        <f aca="false">IFERROR(AVERAGE('📝 Rater 1'!G13,'📝 Rater 2'!G13,'📝 Rater 3'!G13)/10*'📋 Setup'!C17,0)</f>
        <v>4</v>
      </c>
      <c r="I11" s="46" t="n">
        <f aca="false">IFERROR(AVERAGE('📝 Rater 1'!H13,'📝 Rater 2'!H13,'📝 Rater 3'!H13)/10*'📋 Setup'!C17,0)</f>
        <v>4</v>
      </c>
    </row>
    <row r="12" customFormat="false" ht="24" hidden="false" customHeight="true" outlineLevel="0" collapsed="false">
      <c r="B12" s="33" t="s">
        <v>54</v>
      </c>
      <c r="C12" s="34" t="n">
        <f aca="false">'📋 Setup'!C18</f>
        <v>7</v>
      </c>
      <c r="D12" s="43" t="n">
        <f aca="false">C12</f>
        <v>7</v>
      </c>
      <c r="E12" s="44" t="n">
        <f aca="false">IFERROR(AVERAGE('📝 Rater 1'!D14,'📝 Rater 2'!D14,'📝 Rater 3'!D14)/10*'📋 Setup'!C18,0)</f>
        <v>3.5</v>
      </c>
      <c r="F12" s="44" t="n">
        <f aca="false">IFERROR(AVERAGE('📝 Rater 1'!E14,'📝 Rater 2'!E14,'📝 Rater 3'!E14)/10*'📋 Setup'!C18,0)</f>
        <v>3.5</v>
      </c>
      <c r="G12" s="44" t="n">
        <f aca="false">IFERROR(AVERAGE('📝 Rater 1'!F14,'📝 Rater 2'!F14,'📝 Rater 3'!F14)/10*'📋 Setup'!C18,0)</f>
        <v>3.5</v>
      </c>
      <c r="H12" s="44" t="n">
        <f aca="false">IFERROR(AVERAGE('📝 Rater 1'!G14,'📝 Rater 2'!G14,'📝 Rater 3'!G14)/10*'📋 Setup'!C18,0)</f>
        <v>3.5</v>
      </c>
      <c r="I12" s="44" t="n">
        <f aca="false">IFERROR(AVERAGE('📝 Rater 1'!H14,'📝 Rater 2'!H14,'📝 Rater 3'!H14)/10*'📋 Setup'!C18,0)</f>
        <v>3.5</v>
      </c>
    </row>
    <row r="13" customFormat="false" ht="24" hidden="false" customHeight="true" outlineLevel="0" collapsed="false">
      <c r="B13" s="36" t="s">
        <v>57</v>
      </c>
      <c r="C13" s="37" t="n">
        <f aca="false">'📋 Setup'!C19</f>
        <v>8</v>
      </c>
      <c r="D13" s="45" t="n">
        <f aca="false">C13</f>
        <v>8</v>
      </c>
      <c r="E13" s="46" t="n">
        <f aca="false">IFERROR(AVERAGE('📝 Rater 1'!D15,'📝 Rater 2'!D15,'📝 Rater 3'!D15)/10*'📋 Setup'!C19,0)</f>
        <v>4</v>
      </c>
      <c r="F13" s="46" t="n">
        <f aca="false">IFERROR(AVERAGE('📝 Rater 1'!E15,'📝 Rater 2'!E15,'📝 Rater 3'!E15)/10*'📋 Setup'!C19,0)</f>
        <v>4</v>
      </c>
      <c r="G13" s="46" t="n">
        <f aca="false">IFERROR(AVERAGE('📝 Rater 1'!F15,'📝 Rater 2'!F15,'📝 Rater 3'!F15)/10*'📋 Setup'!C19,0)</f>
        <v>4</v>
      </c>
      <c r="H13" s="46" t="n">
        <f aca="false">IFERROR(AVERAGE('📝 Rater 1'!G15,'📝 Rater 2'!G15,'📝 Rater 3'!G15)/10*'📋 Setup'!C19,0)</f>
        <v>4</v>
      </c>
      <c r="I13" s="46" t="n">
        <f aca="false">IFERROR(AVERAGE('📝 Rater 1'!H15,'📝 Rater 2'!H15,'📝 Rater 3'!H15)/10*'📋 Setup'!C19,0)</f>
        <v>4</v>
      </c>
    </row>
    <row r="14" customFormat="false" ht="24" hidden="false" customHeight="true" outlineLevel="0" collapsed="false">
      <c r="B14" s="33" t="s">
        <v>60</v>
      </c>
      <c r="C14" s="34" t="n">
        <f aca="false">'📋 Setup'!C20</f>
        <v>7</v>
      </c>
      <c r="D14" s="43" t="n">
        <f aca="false">C14</f>
        <v>7</v>
      </c>
      <c r="E14" s="44" t="n">
        <f aca="false">IFERROR(AVERAGE('📝 Rater 1'!D16,'📝 Rater 2'!D16,'📝 Rater 3'!D16)/10*'📋 Setup'!C20,0)</f>
        <v>3.5</v>
      </c>
      <c r="F14" s="44" t="n">
        <f aca="false">IFERROR(AVERAGE('📝 Rater 1'!E16,'📝 Rater 2'!E16,'📝 Rater 3'!E16)/10*'📋 Setup'!C20,0)</f>
        <v>3.5</v>
      </c>
      <c r="G14" s="44" t="n">
        <f aca="false">IFERROR(AVERAGE('📝 Rater 1'!F16,'📝 Rater 2'!F16,'📝 Rater 3'!F16)/10*'📋 Setup'!C20,0)</f>
        <v>3.5</v>
      </c>
      <c r="H14" s="44" t="n">
        <f aca="false">IFERROR(AVERAGE('📝 Rater 1'!G16,'📝 Rater 2'!G16,'📝 Rater 3'!G16)/10*'📋 Setup'!C20,0)</f>
        <v>3.5</v>
      </c>
      <c r="I14" s="44" t="n">
        <f aca="false">IFERROR(AVERAGE('📝 Rater 1'!H16,'📝 Rater 2'!H16,'📝 Rater 3'!H16)/10*'📋 Setup'!C20,0)</f>
        <v>3.5</v>
      </c>
    </row>
    <row r="15" customFormat="false" ht="24" hidden="false" customHeight="true" outlineLevel="0" collapsed="false">
      <c r="B15" s="36" t="s">
        <v>63</v>
      </c>
      <c r="C15" s="37" t="n">
        <f aca="false">'📋 Setup'!C21</f>
        <v>9</v>
      </c>
      <c r="D15" s="45" t="n">
        <f aca="false">C15</f>
        <v>9</v>
      </c>
      <c r="E15" s="46" t="n">
        <f aca="false">IFERROR(AVERAGE('📝 Rater 1'!D17,'📝 Rater 2'!D17,'📝 Rater 3'!D17)/10*'📋 Setup'!C21,0)</f>
        <v>4.5</v>
      </c>
      <c r="F15" s="46" t="n">
        <f aca="false">IFERROR(AVERAGE('📝 Rater 1'!E17,'📝 Rater 2'!E17,'📝 Rater 3'!E17)/10*'📋 Setup'!C21,0)</f>
        <v>4.5</v>
      </c>
      <c r="G15" s="46" t="n">
        <f aca="false">IFERROR(AVERAGE('📝 Rater 1'!F17,'📝 Rater 2'!F17,'📝 Rater 3'!F17)/10*'📋 Setup'!C21,0)</f>
        <v>4.5</v>
      </c>
      <c r="H15" s="46" t="n">
        <f aca="false">IFERROR(AVERAGE('📝 Rater 1'!G17,'📝 Rater 2'!G17,'📝 Rater 3'!G17)/10*'📋 Setup'!C21,0)</f>
        <v>4.5</v>
      </c>
      <c r="I15" s="46" t="n">
        <f aca="false">IFERROR(AVERAGE('📝 Rater 1'!H17,'📝 Rater 2'!H17,'📝 Rater 3'!H17)/10*'📋 Setup'!C21,0)</f>
        <v>4.5</v>
      </c>
    </row>
    <row r="16" customFormat="false" ht="24" hidden="false" customHeight="true" outlineLevel="0" collapsed="false">
      <c r="B16" s="33" t="s">
        <v>66</v>
      </c>
      <c r="C16" s="34" t="n">
        <f aca="false">'📋 Setup'!C22</f>
        <v>5</v>
      </c>
      <c r="D16" s="43" t="n">
        <f aca="false">C16</f>
        <v>5</v>
      </c>
      <c r="E16" s="44" t="n">
        <f aca="false">IFERROR(AVERAGE('📝 Rater 1'!D18,'📝 Rater 2'!D18,'📝 Rater 3'!D18)/10*'📋 Setup'!C22,0)</f>
        <v>2.5</v>
      </c>
      <c r="F16" s="44" t="n">
        <f aca="false">IFERROR(AVERAGE('📝 Rater 1'!E18,'📝 Rater 2'!E18,'📝 Rater 3'!E18)/10*'📋 Setup'!C22,0)</f>
        <v>2.5</v>
      </c>
      <c r="G16" s="44" t="n">
        <f aca="false">IFERROR(AVERAGE('📝 Rater 1'!F18,'📝 Rater 2'!F18,'📝 Rater 3'!F18)/10*'📋 Setup'!C22,0)</f>
        <v>2.5</v>
      </c>
      <c r="H16" s="44" t="n">
        <f aca="false">IFERROR(AVERAGE('📝 Rater 1'!G18,'📝 Rater 2'!G18,'📝 Rater 3'!G18)/10*'📋 Setup'!C22,0)</f>
        <v>2.5</v>
      </c>
      <c r="I16" s="44" t="n">
        <f aca="false">IFERROR(AVERAGE('📝 Rater 1'!H18,'📝 Rater 2'!H18,'📝 Rater 3'!H18)/10*'📋 Setup'!C22,0)</f>
        <v>2.5</v>
      </c>
    </row>
    <row r="17" customFormat="false" ht="24" hidden="false" customHeight="true" outlineLevel="0" collapsed="false">
      <c r="B17" s="36" t="s">
        <v>69</v>
      </c>
      <c r="C17" s="37" t="n">
        <f aca="false">'📋 Setup'!C23</f>
        <v>10</v>
      </c>
      <c r="D17" s="45" t="n">
        <f aca="false">C17</f>
        <v>10</v>
      </c>
      <c r="E17" s="46" t="n">
        <f aca="false">IFERROR(AVERAGE('📝 Rater 1'!D19,'📝 Rater 2'!D19,'📝 Rater 3'!D19)/10*'📋 Setup'!C23,0)</f>
        <v>5</v>
      </c>
      <c r="F17" s="46" t="n">
        <f aca="false">IFERROR(AVERAGE('📝 Rater 1'!E19,'📝 Rater 2'!E19,'📝 Rater 3'!E19)/10*'📋 Setup'!C23,0)</f>
        <v>5</v>
      </c>
      <c r="G17" s="46" t="n">
        <f aca="false">IFERROR(AVERAGE('📝 Rater 1'!F19,'📝 Rater 2'!F19,'📝 Rater 3'!F19)/10*'📋 Setup'!C23,0)</f>
        <v>5</v>
      </c>
      <c r="H17" s="46" t="n">
        <f aca="false">IFERROR(AVERAGE('📝 Rater 1'!G19,'📝 Rater 2'!G19,'📝 Rater 3'!G19)/10*'📋 Setup'!C23,0)</f>
        <v>5</v>
      </c>
      <c r="I17" s="46" t="n">
        <f aca="false">IFERROR(AVERAGE('📝 Rater 1'!H19,'📝 Rater 2'!H19,'📝 Rater 3'!H19)/10*'📋 Setup'!C23,0)</f>
        <v>5</v>
      </c>
    </row>
    <row r="18" customFormat="false" ht="30" hidden="false" customHeight="true" outlineLevel="0" collapsed="false">
      <c r="B18" s="25" t="s">
        <v>87</v>
      </c>
      <c r="C18" s="47" t="n">
        <f aca="false">100</f>
        <v>100</v>
      </c>
      <c r="D18" s="47" t="s">
        <v>88</v>
      </c>
      <c r="E18" s="48" t="n">
        <f aca="false">SUM(E6:E17)</f>
        <v>50</v>
      </c>
      <c r="F18" s="48" t="n">
        <f aca="false">SUM(F6:F17)</f>
        <v>50</v>
      </c>
      <c r="G18" s="48" t="n">
        <f aca="false">SUM(G6:G17)</f>
        <v>50</v>
      </c>
      <c r="H18" s="48" t="n">
        <f aca="false">SUM(H6:H17)</f>
        <v>50</v>
      </c>
      <c r="I18" s="48" t="n">
        <f aca="false">SUM(I6:I17)</f>
        <v>50</v>
      </c>
    </row>
    <row r="19" customFormat="false" ht="25.5" hidden="false" customHeight="true" outlineLevel="0" collapsed="false">
      <c r="B19" s="39" t="s">
        <v>89</v>
      </c>
      <c r="C19" s="40"/>
      <c r="D19" s="40"/>
      <c r="E19" s="49" t="n">
        <f aca="false">RANK(E18,E18:I18,0)</f>
        <v>1</v>
      </c>
      <c r="F19" s="49" t="n">
        <f aca="false">RANK(F18,E18:I18,0)</f>
        <v>1</v>
      </c>
      <c r="G19" s="49" t="n">
        <f aca="false">RANK(G18,E18:I18,0)</f>
        <v>1</v>
      </c>
      <c r="H19" s="49" t="n">
        <f aca="false">RANK(H18,E18:I18,0)</f>
        <v>1</v>
      </c>
      <c r="I19" s="49" t="n">
        <f aca="false">RANK(I18,E18:I18,0)</f>
        <v>1</v>
      </c>
    </row>
    <row r="20" customFormat="false" ht="24" hidden="false" customHeight="true" outlineLevel="0" collapsed="false">
      <c r="B20" s="39" t="s">
        <v>90</v>
      </c>
      <c r="C20" s="40"/>
      <c r="D20" s="40"/>
      <c r="E20" s="50" t="str">
        <f aca="false">IF(E19=1,"★ RECOMMENDED","—")</f>
        <v>★ RECOMMENDED</v>
      </c>
      <c r="F20" s="50" t="str">
        <f aca="false">IF(F19=1,"★ RECOMMENDED","—")</f>
        <v>★ RECOMMENDED</v>
      </c>
      <c r="G20" s="50" t="str">
        <f aca="false">IF(G19=1,"★ RECOMMENDED","—")</f>
        <v>★ RECOMMENDED</v>
      </c>
      <c r="H20" s="50" t="str">
        <f aca="false">IF(H19=1,"★ RECOMMENDED","—")</f>
        <v>★ RECOMMENDED</v>
      </c>
      <c r="I20" s="50" t="str">
        <f aca="false">IF(I19=1,"★ RECOMMENDED","—")</f>
        <v>★ RECOMMENDED</v>
      </c>
    </row>
  </sheetData>
  <mergeCells count="3">
    <mergeCell ref="B1:I1"/>
    <mergeCell ref="B2:I2"/>
    <mergeCell ref="B5:D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3C"/>
    <pageSetUpPr fitToPage="false"/>
  </sheetPr>
  <dimension ref="B1:H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7" min="3" style="1" width="16"/>
    <col collapsed="false" customWidth="true" hidden="false" outlineLevel="0" max="8" min="8" style="1" width="20"/>
    <col collapsed="false" customWidth="true" hidden="false" outlineLevel="0" max="9" min="9" style="1" width="4"/>
  </cols>
  <sheetData>
    <row r="1" customFormat="false" ht="31.5" hidden="false" customHeight="true" outlineLevel="0" collapsed="false">
      <c r="B1" s="11" t="s">
        <v>91</v>
      </c>
      <c r="C1" s="11"/>
      <c r="D1" s="11"/>
      <c r="E1" s="11"/>
      <c r="F1" s="11"/>
      <c r="G1" s="11"/>
      <c r="H1" s="11"/>
    </row>
    <row r="2" customFormat="false" ht="15.75" hidden="false" customHeight="true" outlineLevel="0" collapsed="false">
      <c r="B2" s="12" t="s">
        <v>92</v>
      </c>
      <c r="C2" s="12"/>
      <c r="D2" s="12"/>
      <c r="E2" s="12"/>
      <c r="F2" s="12"/>
      <c r="G2" s="12"/>
      <c r="H2" s="12"/>
    </row>
    <row r="3" customFormat="false" ht="9.75" hidden="false" customHeight="true" outlineLevel="0" collapsed="false"/>
    <row r="4" customFormat="false" ht="27.75" hidden="false" customHeight="true" outlineLevel="0" collapsed="false">
      <c r="B4" s="51" t="s">
        <v>93</v>
      </c>
      <c r="C4" s="51" t="s">
        <v>94</v>
      </c>
      <c r="D4" s="51" t="s">
        <v>95</v>
      </c>
      <c r="E4" s="51" t="s">
        <v>96</v>
      </c>
      <c r="F4" s="51" t="s">
        <v>90</v>
      </c>
    </row>
    <row r="5" customFormat="false" ht="25.5" hidden="false" customHeight="true" outlineLevel="0" collapsed="false">
      <c r="B5" s="52" t="str">
        <f aca="false">'📋 Setup'!C5</f>
        <v>Vendor A</v>
      </c>
      <c r="C5" s="53" t="n">
        <f aca="false">'⚖ Weighted Matrix'!E18</f>
        <v>50</v>
      </c>
      <c r="D5" s="54" t="n">
        <f aca="false">'⚖ Weighted Matrix'!E19</f>
        <v>1</v>
      </c>
      <c r="E5" s="44" t="n">
        <f aca="false">IFERROR('⚖ Weighted Matrix'!E18-MAX('⚖ Weighted Matrix'!E18,'⚖ Weighted Matrix'!F18,'⚖ Weighted Matrix'!G18,'⚖ Weighted Matrix'!H18,'⚖ Weighted Matrix'!I18),0)</f>
        <v>0</v>
      </c>
      <c r="F5" s="55" t="str">
        <f aca="false">IF('⚖ Weighted Matrix'!E19=1,"★ RECOMMENDED",IF('⚖ Weighted Matrix'!E19=2,"Runner-up",""))</f>
        <v>★ RECOMMENDED</v>
      </c>
    </row>
    <row r="6" customFormat="false" ht="25.5" hidden="false" customHeight="true" outlineLevel="0" collapsed="false">
      <c r="B6" s="56" t="str">
        <f aca="false">'📋 Setup'!D5</f>
        <v>Vendor B</v>
      </c>
      <c r="C6" s="57" t="n">
        <f aca="false">'⚖ Weighted Matrix'!F18</f>
        <v>50</v>
      </c>
      <c r="D6" s="58" t="n">
        <f aca="false">'⚖ Weighted Matrix'!F19</f>
        <v>1</v>
      </c>
      <c r="E6" s="46" t="n">
        <f aca="false">IFERROR('⚖ Weighted Matrix'!F18-MAX('⚖ Weighted Matrix'!E18,'⚖ Weighted Matrix'!F18,'⚖ Weighted Matrix'!G18,'⚖ Weighted Matrix'!H18,'⚖ Weighted Matrix'!I18),0)</f>
        <v>0</v>
      </c>
      <c r="F6" s="59" t="str">
        <f aca="false">IF('⚖ Weighted Matrix'!F19=1,"★ RECOMMENDED",IF('⚖ Weighted Matrix'!F19=2,"Runner-up",""))</f>
        <v>★ RECOMMENDED</v>
      </c>
    </row>
    <row r="7" customFormat="false" ht="25.5" hidden="false" customHeight="true" outlineLevel="0" collapsed="false">
      <c r="B7" s="52" t="str">
        <f aca="false">'📋 Setup'!E5</f>
        <v>Vendor C</v>
      </c>
      <c r="C7" s="53" t="n">
        <f aca="false">'⚖ Weighted Matrix'!G18</f>
        <v>50</v>
      </c>
      <c r="D7" s="54" t="n">
        <f aca="false">'⚖ Weighted Matrix'!G19</f>
        <v>1</v>
      </c>
      <c r="E7" s="44" t="n">
        <f aca="false">IFERROR('⚖ Weighted Matrix'!G18-MAX('⚖ Weighted Matrix'!E18,'⚖ Weighted Matrix'!F18,'⚖ Weighted Matrix'!G18,'⚖ Weighted Matrix'!H18,'⚖ Weighted Matrix'!I18),0)</f>
        <v>0</v>
      </c>
      <c r="F7" s="55" t="str">
        <f aca="false">IF('⚖ Weighted Matrix'!G19=1,"★ RECOMMENDED",IF('⚖ Weighted Matrix'!G19=2,"Runner-up",""))</f>
        <v>★ RECOMMENDED</v>
      </c>
    </row>
    <row r="8" customFormat="false" ht="25.5" hidden="false" customHeight="true" outlineLevel="0" collapsed="false">
      <c r="B8" s="56" t="str">
        <f aca="false">'📋 Setup'!F5</f>
        <v>Vendor D</v>
      </c>
      <c r="C8" s="57" t="n">
        <f aca="false">'⚖ Weighted Matrix'!H18</f>
        <v>50</v>
      </c>
      <c r="D8" s="58" t="n">
        <f aca="false">'⚖ Weighted Matrix'!H19</f>
        <v>1</v>
      </c>
      <c r="E8" s="46" t="n">
        <f aca="false">IFERROR('⚖ Weighted Matrix'!H18-MAX('⚖ Weighted Matrix'!E18,'⚖ Weighted Matrix'!F18,'⚖ Weighted Matrix'!G18,'⚖ Weighted Matrix'!H18,'⚖ Weighted Matrix'!I18),0)</f>
        <v>0</v>
      </c>
      <c r="F8" s="59" t="str">
        <f aca="false">IF('⚖ Weighted Matrix'!H19=1,"★ RECOMMENDED",IF('⚖ Weighted Matrix'!H19=2,"Runner-up",""))</f>
        <v>★ RECOMMENDED</v>
      </c>
    </row>
    <row r="9" customFormat="false" ht="25.5" hidden="false" customHeight="true" outlineLevel="0" collapsed="false">
      <c r="B9" s="52" t="str">
        <f aca="false">'📋 Setup'!G5</f>
        <v>Vendor E</v>
      </c>
      <c r="C9" s="53" t="n">
        <f aca="false">'⚖ Weighted Matrix'!I18</f>
        <v>50</v>
      </c>
      <c r="D9" s="54" t="n">
        <f aca="false">'⚖ Weighted Matrix'!I19</f>
        <v>1</v>
      </c>
      <c r="E9" s="44" t="n">
        <f aca="false">IFERROR('⚖ Weighted Matrix'!I18-MAX('⚖ Weighted Matrix'!E18,'⚖ Weighted Matrix'!F18,'⚖ Weighted Matrix'!G18,'⚖ Weighted Matrix'!H18,'⚖ Weighted Matrix'!I18),0)</f>
        <v>0</v>
      </c>
      <c r="F9" s="55" t="str">
        <f aca="false">IF('⚖ Weighted Matrix'!I19=1,"★ RECOMMENDED",IF('⚖ Weighted Matrix'!I19=2,"Runner-up",""))</f>
        <v>★ RECOMMENDED</v>
      </c>
    </row>
    <row r="10" customFormat="false" ht="12" hidden="false" customHeight="true" outlineLevel="0" collapsed="false"/>
    <row r="11" customFormat="false" ht="19.5" hidden="false" customHeight="true" outlineLevel="0" collapsed="false">
      <c r="B11" s="60" t="s">
        <v>97</v>
      </c>
      <c r="C11" s="60" t="s">
        <v>98</v>
      </c>
    </row>
    <row r="12" customFormat="false" ht="19.5" hidden="false" customHeight="true" outlineLevel="0" collapsed="false">
      <c r="B12" s="61" t="str">
        <f aca="false">'📋 Setup'!C5</f>
        <v>Vendor A</v>
      </c>
      <c r="C12" s="62" t="n">
        <f aca="false">'⚖ Weighted Matrix'!E18</f>
        <v>50</v>
      </c>
    </row>
    <row r="13" customFormat="false" ht="19.5" hidden="false" customHeight="true" outlineLevel="0" collapsed="false">
      <c r="B13" s="61" t="str">
        <f aca="false">'📋 Setup'!D5</f>
        <v>Vendor B</v>
      </c>
      <c r="C13" s="62" t="n">
        <f aca="false">'⚖ Weighted Matrix'!F18</f>
        <v>50</v>
      </c>
    </row>
    <row r="14" customFormat="false" ht="19.5" hidden="false" customHeight="true" outlineLevel="0" collapsed="false">
      <c r="B14" s="61" t="str">
        <f aca="false">'📋 Setup'!E5</f>
        <v>Vendor C</v>
      </c>
      <c r="C14" s="62" t="n">
        <f aca="false">'⚖ Weighted Matrix'!G18</f>
        <v>50</v>
      </c>
    </row>
    <row r="15" customFormat="false" ht="19.5" hidden="false" customHeight="true" outlineLevel="0" collapsed="false">
      <c r="B15" s="61" t="str">
        <f aca="false">'📋 Setup'!F5</f>
        <v>Vendor D</v>
      </c>
      <c r="C15" s="62" t="n">
        <f aca="false">'⚖ Weighted Matrix'!H18</f>
        <v>50</v>
      </c>
    </row>
    <row r="16" customFormat="false" ht="19.5" hidden="false" customHeight="true" outlineLevel="0" collapsed="false">
      <c r="B16" s="61" t="str">
        <f aca="false">'📋 Setup'!G5</f>
        <v>Vendor E</v>
      </c>
      <c r="C16" s="62" t="n">
        <f aca="false">'⚖ Weighted Matrix'!I18</f>
        <v>50</v>
      </c>
    </row>
    <row r="36" customFormat="false" ht="19.5" hidden="false" customHeight="true" outlineLevel="0" collapsed="false">
      <c r="B36" s="13" t="s">
        <v>99</v>
      </c>
      <c r="C36" s="13"/>
      <c r="D36" s="13"/>
      <c r="E36" s="13"/>
      <c r="F36" s="13"/>
      <c r="G36" s="13"/>
    </row>
    <row r="37" customFormat="false" ht="21.75" hidden="false" customHeight="true" outlineLevel="0" collapsed="false">
      <c r="B37" s="39" t="s">
        <v>33</v>
      </c>
      <c r="C37" s="63" t="s">
        <v>84</v>
      </c>
      <c r="D37" s="64" t="str">
        <f aca="false">'📋 Setup'!C5</f>
        <v>Vendor A</v>
      </c>
      <c r="E37" s="64" t="str">
        <f aca="false">'📋 Setup'!D5</f>
        <v>Vendor B</v>
      </c>
      <c r="F37" s="64" t="str">
        <f aca="false">'📋 Setup'!E5</f>
        <v>Vendor C</v>
      </c>
      <c r="G37" s="64" t="str">
        <f aca="false">'📋 Setup'!F5</f>
        <v>Vendor D</v>
      </c>
      <c r="H37" s="64" t="str">
        <f aca="false">'📋 Setup'!G5</f>
        <v>Vendor E</v>
      </c>
    </row>
    <row r="38" customFormat="false" ht="21.75" hidden="false" customHeight="true" outlineLevel="0" collapsed="false">
      <c r="B38" s="33" t="s">
        <v>36</v>
      </c>
      <c r="C38" s="34" t="n">
        <f aca="false">'📋 Setup'!C12</f>
        <v>10</v>
      </c>
      <c r="D38" s="44" t="n">
        <f aca="false">'⚖ Weighted Matrix'!E6</f>
        <v>5</v>
      </c>
      <c r="E38" s="44" t="n">
        <f aca="false">'⚖ Weighted Matrix'!F6</f>
        <v>5</v>
      </c>
      <c r="F38" s="44" t="n">
        <f aca="false">'⚖ Weighted Matrix'!G6</f>
        <v>5</v>
      </c>
      <c r="G38" s="44" t="n">
        <f aca="false">'⚖ Weighted Matrix'!H6</f>
        <v>5</v>
      </c>
      <c r="H38" s="44" t="n">
        <f aca="false">'⚖ Weighted Matrix'!I6</f>
        <v>5</v>
      </c>
    </row>
    <row r="39" customFormat="false" ht="21.75" hidden="false" customHeight="true" outlineLevel="0" collapsed="false">
      <c r="B39" s="36" t="s">
        <v>39</v>
      </c>
      <c r="C39" s="37" t="n">
        <f aca="false">'📋 Setup'!C13</f>
        <v>9</v>
      </c>
      <c r="D39" s="46" t="n">
        <f aca="false">'⚖ Weighted Matrix'!E7</f>
        <v>4.5</v>
      </c>
      <c r="E39" s="46" t="n">
        <f aca="false">'⚖ Weighted Matrix'!F7</f>
        <v>4.5</v>
      </c>
      <c r="F39" s="46" t="n">
        <f aca="false">'⚖ Weighted Matrix'!G7</f>
        <v>4.5</v>
      </c>
      <c r="G39" s="46" t="n">
        <f aca="false">'⚖ Weighted Matrix'!H7</f>
        <v>4.5</v>
      </c>
      <c r="H39" s="46" t="n">
        <f aca="false">'⚖ Weighted Matrix'!I7</f>
        <v>4.5</v>
      </c>
    </row>
    <row r="40" customFormat="false" ht="21.75" hidden="false" customHeight="true" outlineLevel="0" collapsed="false">
      <c r="B40" s="33" t="s">
        <v>42</v>
      </c>
      <c r="C40" s="34" t="n">
        <f aca="false">'📋 Setup'!C14</f>
        <v>9</v>
      </c>
      <c r="D40" s="44" t="n">
        <f aca="false">'⚖ Weighted Matrix'!E8</f>
        <v>4.5</v>
      </c>
      <c r="E40" s="44" t="n">
        <f aca="false">'⚖ Weighted Matrix'!F8</f>
        <v>4.5</v>
      </c>
      <c r="F40" s="44" t="n">
        <f aca="false">'⚖ Weighted Matrix'!G8</f>
        <v>4.5</v>
      </c>
      <c r="G40" s="44" t="n">
        <f aca="false">'⚖ Weighted Matrix'!H8</f>
        <v>4.5</v>
      </c>
      <c r="H40" s="44" t="n">
        <f aca="false">'⚖ Weighted Matrix'!I8</f>
        <v>4.5</v>
      </c>
    </row>
    <row r="41" customFormat="false" ht="21.75" hidden="false" customHeight="true" outlineLevel="0" collapsed="false">
      <c r="B41" s="36" t="s">
        <v>45</v>
      </c>
      <c r="C41" s="37" t="n">
        <f aca="false">'📋 Setup'!C15</f>
        <v>10</v>
      </c>
      <c r="D41" s="46" t="n">
        <f aca="false">'⚖ Weighted Matrix'!E9</f>
        <v>5</v>
      </c>
      <c r="E41" s="46" t="n">
        <f aca="false">'⚖ Weighted Matrix'!F9</f>
        <v>5</v>
      </c>
      <c r="F41" s="46" t="n">
        <f aca="false">'⚖ Weighted Matrix'!G9</f>
        <v>5</v>
      </c>
      <c r="G41" s="46" t="n">
        <f aca="false">'⚖ Weighted Matrix'!H9</f>
        <v>5</v>
      </c>
      <c r="H41" s="46" t="n">
        <f aca="false">'⚖ Weighted Matrix'!I9</f>
        <v>5</v>
      </c>
    </row>
    <row r="42" customFormat="false" ht="21.75" hidden="false" customHeight="true" outlineLevel="0" collapsed="false">
      <c r="B42" s="33" t="s">
        <v>48</v>
      </c>
      <c r="C42" s="34" t="n">
        <f aca="false">'📋 Setup'!C16</f>
        <v>8</v>
      </c>
      <c r="D42" s="44" t="n">
        <f aca="false">'⚖ Weighted Matrix'!E10</f>
        <v>4</v>
      </c>
      <c r="E42" s="44" t="n">
        <f aca="false">'⚖ Weighted Matrix'!F10</f>
        <v>4</v>
      </c>
      <c r="F42" s="44" t="n">
        <f aca="false">'⚖ Weighted Matrix'!G10</f>
        <v>4</v>
      </c>
      <c r="G42" s="44" t="n">
        <f aca="false">'⚖ Weighted Matrix'!H10</f>
        <v>4</v>
      </c>
      <c r="H42" s="44" t="n">
        <f aca="false">'⚖ Weighted Matrix'!I10</f>
        <v>4</v>
      </c>
    </row>
    <row r="43" customFormat="false" ht="21.75" hidden="false" customHeight="true" outlineLevel="0" collapsed="false">
      <c r="B43" s="36" t="s">
        <v>51</v>
      </c>
      <c r="C43" s="37" t="n">
        <f aca="false">'📋 Setup'!C17</f>
        <v>8</v>
      </c>
      <c r="D43" s="46" t="n">
        <f aca="false">'⚖ Weighted Matrix'!E11</f>
        <v>4</v>
      </c>
      <c r="E43" s="46" t="n">
        <f aca="false">'⚖ Weighted Matrix'!F11</f>
        <v>4</v>
      </c>
      <c r="F43" s="46" t="n">
        <f aca="false">'⚖ Weighted Matrix'!G11</f>
        <v>4</v>
      </c>
      <c r="G43" s="46" t="n">
        <f aca="false">'⚖ Weighted Matrix'!H11</f>
        <v>4</v>
      </c>
      <c r="H43" s="46" t="n">
        <f aca="false">'⚖ Weighted Matrix'!I11</f>
        <v>4</v>
      </c>
    </row>
    <row r="44" customFormat="false" ht="21.75" hidden="false" customHeight="true" outlineLevel="0" collapsed="false">
      <c r="B44" s="33" t="s">
        <v>54</v>
      </c>
      <c r="C44" s="34" t="n">
        <f aca="false">'📋 Setup'!C18</f>
        <v>7</v>
      </c>
      <c r="D44" s="44" t="n">
        <f aca="false">'⚖ Weighted Matrix'!E12</f>
        <v>3.5</v>
      </c>
      <c r="E44" s="44" t="n">
        <f aca="false">'⚖ Weighted Matrix'!F12</f>
        <v>3.5</v>
      </c>
      <c r="F44" s="44" t="n">
        <f aca="false">'⚖ Weighted Matrix'!G12</f>
        <v>3.5</v>
      </c>
      <c r="G44" s="44" t="n">
        <f aca="false">'⚖ Weighted Matrix'!H12</f>
        <v>3.5</v>
      </c>
      <c r="H44" s="44" t="n">
        <f aca="false">'⚖ Weighted Matrix'!I12</f>
        <v>3.5</v>
      </c>
    </row>
    <row r="45" customFormat="false" ht="21.75" hidden="false" customHeight="true" outlineLevel="0" collapsed="false">
      <c r="B45" s="36" t="s">
        <v>57</v>
      </c>
      <c r="C45" s="37" t="n">
        <f aca="false">'📋 Setup'!C19</f>
        <v>8</v>
      </c>
      <c r="D45" s="46" t="n">
        <f aca="false">'⚖ Weighted Matrix'!E13</f>
        <v>4</v>
      </c>
      <c r="E45" s="46" t="n">
        <f aca="false">'⚖ Weighted Matrix'!F13</f>
        <v>4</v>
      </c>
      <c r="F45" s="46" t="n">
        <f aca="false">'⚖ Weighted Matrix'!G13</f>
        <v>4</v>
      </c>
      <c r="G45" s="46" t="n">
        <f aca="false">'⚖ Weighted Matrix'!H13</f>
        <v>4</v>
      </c>
      <c r="H45" s="46" t="n">
        <f aca="false">'⚖ Weighted Matrix'!I13</f>
        <v>4</v>
      </c>
    </row>
    <row r="46" customFormat="false" ht="21.75" hidden="false" customHeight="true" outlineLevel="0" collapsed="false">
      <c r="B46" s="33" t="s">
        <v>60</v>
      </c>
      <c r="C46" s="34" t="n">
        <f aca="false">'📋 Setup'!C20</f>
        <v>7</v>
      </c>
      <c r="D46" s="44" t="n">
        <f aca="false">'⚖ Weighted Matrix'!E14</f>
        <v>3.5</v>
      </c>
      <c r="E46" s="44" t="n">
        <f aca="false">'⚖ Weighted Matrix'!F14</f>
        <v>3.5</v>
      </c>
      <c r="F46" s="44" t="n">
        <f aca="false">'⚖ Weighted Matrix'!G14</f>
        <v>3.5</v>
      </c>
      <c r="G46" s="44" t="n">
        <f aca="false">'⚖ Weighted Matrix'!H14</f>
        <v>3.5</v>
      </c>
      <c r="H46" s="44" t="n">
        <f aca="false">'⚖ Weighted Matrix'!I14</f>
        <v>3.5</v>
      </c>
    </row>
    <row r="47" customFormat="false" ht="21.75" hidden="false" customHeight="true" outlineLevel="0" collapsed="false">
      <c r="B47" s="36" t="s">
        <v>63</v>
      </c>
      <c r="C47" s="37" t="n">
        <f aca="false">'📋 Setup'!C21</f>
        <v>9</v>
      </c>
      <c r="D47" s="46" t="n">
        <f aca="false">'⚖ Weighted Matrix'!E15</f>
        <v>4.5</v>
      </c>
      <c r="E47" s="46" t="n">
        <f aca="false">'⚖ Weighted Matrix'!F15</f>
        <v>4.5</v>
      </c>
      <c r="F47" s="46" t="n">
        <f aca="false">'⚖ Weighted Matrix'!G15</f>
        <v>4.5</v>
      </c>
      <c r="G47" s="46" t="n">
        <f aca="false">'⚖ Weighted Matrix'!H15</f>
        <v>4.5</v>
      </c>
      <c r="H47" s="46" t="n">
        <f aca="false">'⚖ Weighted Matrix'!I15</f>
        <v>4.5</v>
      </c>
    </row>
    <row r="48" customFormat="false" ht="21.75" hidden="false" customHeight="true" outlineLevel="0" collapsed="false">
      <c r="B48" s="33" t="s">
        <v>66</v>
      </c>
      <c r="C48" s="34" t="n">
        <f aca="false">'📋 Setup'!C22</f>
        <v>5</v>
      </c>
      <c r="D48" s="44" t="n">
        <f aca="false">'⚖ Weighted Matrix'!E16</f>
        <v>2.5</v>
      </c>
      <c r="E48" s="44" t="n">
        <f aca="false">'⚖ Weighted Matrix'!F16</f>
        <v>2.5</v>
      </c>
      <c r="F48" s="44" t="n">
        <f aca="false">'⚖ Weighted Matrix'!G16</f>
        <v>2.5</v>
      </c>
      <c r="G48" s="44" t="n">
        <f aca="false">'⚖ Weighted Matrix'!H16</f>
        <v>2.5</v>
      </c>
      <c r="H48" s="44" t="n">
        <f aca="false">'⚖ Weighted Matrix'!I16</f>
        <v>2.5</v>
      </c>
    </row>
    <row r="49" customFormat="false" ht="21.75" hidden="false" customHeight="true" outlineLevel="0" collapsed="false">
      <c r="B49" s="36" t="s">
        <v>69</v>
      </c>
      <c r="C49" s="37" t="n">
        <f aca="false">'📋 Setup'!C23</f>
        <v>10</v>
      </c>
      <c r="D49" s="46" t="n">
        <f aca="false">'⚖ Weighted Matrix'!E17</f>
        <v>5</v>
      </c>
      <c r="E49" s="46" t="n">
        <f aca="false">'⚖ Weighted Matrix'!F17</f>
        <v>5</v>
      </c>
      <c r="F49" s="46" t="n">
        <f aca="false">'⚖ Weighted Matrix'!G17</f>
        <v>5</v>
      </c>
      <c r="G49" s="46" t="n">
        <f aca="false">'⚖ Weighted Matrix'!H17</f>
        <v>5</v>
      </c>
      <c r="H49" s="46" t="n">
        <f aca="false">'⚖ Weighted Matrix'!I17</f>
        <v>5</v>
      </c>
    </row>
    <row r="50" customFormat="false" ht="27.75" hidden="false" customHeight="true" outlineLevel="0" collapsed="false">
      <c r="B50" s="25" t="s">
        <v>100</v>
      </c>
      <c r="C50" s="47" t="n">
        <f aca="false">100</f>
        <v>100</v>
      </c>
      <c r="D50" s="65" t="n">
        <f aca="false">SUM(D38:D49)</f>
        <v>50</v>
      </c>
      <c r="E50" s="65" t="n">
        <f aca="false">SUM(E38:E49)</f>
        <v>50</v>
      </c>
      <c r="F50" s="65" t="n">
        <f aca="false">SUM(F38:F49)</f>
        <v>50</v>
      </c>
      <c r="G50" s="65" t="n">
        <f aca="false">SUM(G38:G49)</f>
        <v>50</v>
      </c>
      <c r="H50" s="65" t="n">
        <f aca="false">SUM(H38:H49)</f>
        <v>50</v>
      </c>
    </row>
    <row r="52" customFormat="false" ht="18" hidden="false" customHeight="true" outlineLevel="0" collapsed="false">
      <c r="B52" s="66" t="s">
        <v>101</v>
      </c>
      <c r="C52" s="66"/>
      <c r="D52" s="66"/>
      <c r="E52" s="66"/>
      <c r="F52" s="66"/>
      <c r="G52" s="66"/>
    </row>
  </sheetData>
  <mergeCells count="4">
    <mergeCell ref="B1:H1"/>
    <mergeCell ref="B2:H2"/>
    <mergeCell ref="B36:G36"/>
    <mergeCell ref="B52:G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2026-03-15T03:07:25Z</dcterms:created>
  <dc:creator>openpyxl</dc:creator>
  <dc:description/>
  <dc:language>en-US</dc:language>
  <cp:lastModifiedBy/>
  <dcterms:modified xsi:type="dcterms:W3CDTF">2026-03-15T03:08:02Z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