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📖 Guide" sheetId="1" state="visible" r:id="rId3"/>
    <sheet name="⚙️ Weights" sheetId="2" state="visible" r:id="rId4"/>
    <sheet name="📋 Scoring" sheetId="3" state="visible" r:id="rId5"/>
    <sheet name="🏆 Rankings" sheetId="4" state="visible" r:id="rId6"/>
    <sheet name="📊 Dashboard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<sst xmlns="http://schemas.openxmlformats.org/spreadsheetml/2006/main" count="88" uniqueCount="79">
  <si>
    <t xml:space="preserve">AI Portfolio Prioritisation Matrix  —  How To Use</t>
  </si>
  <si>
    <t xml:space="preserve">Score 12 AI use cases across 5 criteria  |  Auto-ranked output  |  EfuturesCFO.com</t>
  </si>
  <si>
    <t xml:space="preserve">WHAT THIS MODEL DOES</t>
  </si>
  <si>
    <t xml:space="preserve">This model helps a CFO or business leader prioritise which AI initiatives to pursue first. Score up to 12 AI use cases across 5 criteria (Business Impact, Technical Feasibility, Data Readiness, Org Capability, Strategic Alignment). The model calculates a weighted composite score, ranks all initiatives, and classifies each into a priority quadrant: Build Now, Plan Next, Explore, or Deprioritise.</t>
  </si>
  <si>
    <t xml:space="preserve">DATA FLOW — HOW THE MODEL WORKS</t>
  </si>
  <si>
    <t xml:space="preserve">⚙️ Weights</t>
  </si>
  <si>
    <t xml:space="preserve">Adjust the 5 criteria weights in the Weights tab if your priorities differ. Must sum to 100%.</t>
  </si>
  <si>
    <t xml:space="preserve">Feeds Scoring</t>
  </si>
  <si>
    <t xml:space="preserve">📋 Scoring</t>
  </si>
  <si>
    <t xml:space="preserve">Enter initiative names and score each 1–5 across all 5 criteria. Defaults use sample AI use cases.</t>
  </si>
  <si>
    <t xml:space="preserve">Feeds Rankings</t>
  </si>
  <si>
    <t xml:space="preserve">🏆 Rankings</t>
  </si>
  <si>
    <t xml:space="preserve">Auto-calculates weighted scores, ranks all 12 initiatives, and assigns a priority quadrant.</t>
  </si>
  <si>
    <t xml:space="preserve">Feeds Dashboard</t>
  </si>
  <si>
    <t xml:space="preserve">📊 Dashboard</t>
  </si>
  <si>
    <t xml:space="preserve">Executive view: ranked list, quadrant classification, and recommended sequencing narrative.</t>
  </si>
  <si>
    <t xml:space="preserve">Final output</t>
  </si>
  <si>
    <t xml:space="preserve">PRIORITY QUADRANTS</t>
  </si>
  <si>
    <t xml:space="preserve">🟢 Build Now</t>
  </si>
  <si>
    <t xml:space="preserve">Score ≥ 3.5 AND Business Impact ≥ 4. Fund and start immediately.</t>
  </si>
  <si>
    <t xml:space="preserve">🔵 Plan Next</t>
  </si>
  <si>
    <t xml:space="preserve">Score 2.5–3.5. Queue for next planning cycle after Build Now items are resourced.</t>
  </si>
  <si>
    <t xml:space="preserve">🟡 Explore</t>
  </si>
  <si>
    <t xml:space="preserve">Score 2.0–2.5. Worth a discovery sprint but not ready for full investment.</t>
  </si>
  <si>
    <t xml:space="preserve">🔴 Deprioritise</t>
  </si>
  <si>
    <t xml:space="preserve">Score &lt; 2.0. Revisit when data readiness or capability improves.</t>
  </si>
  <si>
    <t xml:space="preserve">© 2025 EfuturesCFO.com  |  AI Portfolio Prioritisation Matrix  |  $10M–$100M companies</t>
  </si>
  <si>
    <t xml:space="preserve">⚙️  Criteria Weights — Adjust to Reflect Your Priorities</t>
  </si>
  <si>
    <t xml:space="preserve">Weights must sum to 100%. Change blue cells only.</t>
  </si>
  <si>
    <t xml:space="preserve">CRITERION</t>
  </si>
  <si>
    <t xml:space="preserve">WEIGHT (%)</t>
  </si>
  <si>
    <t xml:space="preserve">DESCRIPTION</t>
  </si>
  <si>
    <t xml:space="preserve">Business Impact</t>
  </si>
  <si>
    <t xml:space="preserve">Revenue, cost savings, strategic value if successful</t>
  </si>
  <si>
    <t xml:space="preserve">Technical Feasibility</t>
  </si>
  <si>
    <t xml:space="preserve">Data quality, model complexity, integration difficulty</t>
  </si>
  <si>
    <t xml:space="preserve">Data Readiness</t>
  </si>
  <si>
    <t xml:space="preserve">Data availability, quality, volume, and labelling status</t>
  </si>
  <si>
    <t xml:space="preserve">Org Capability</t>
  </si>
  <si>
    <t xml:space="preserve">Team skills, change readiness, stakeholder support</t>
  </si>
  <si>
    <t xml:space="preserve">Strategic Alignment</t>
  </si>
  <si>
    <t xml:space="preserve">Fit with company strategy and AI roadmap</t>
  </si>
  <si>
    <t xml:space="preserve">TOTAL (must = 100%)</t>
  </si>
  <si>
    <t xml:space="preserve">📋  Initiative Scoring — Enter Scores 1–5 for Each Criterion</t>
  </si>
  <si>
    <t xml:space="preserve">Score each initiative 1–5 per criterion. 1=Very Low  3=Average  5=Very High. Weighted score auto-calculates.</t>
  </si>
  <si>
    <t xml:space="preserve">AI INITIATIVE</t>
  </si>
  <si>
    <t xml:space="preserve">WEIGHTED
SCORE</t>
  </si>
  <si>
    <t xml:space="preserve">Criterion Weight →</t>
  </si>
  <si>
    <t xml:space="preserve">(out of 5)</t>
  </si>
  <si>
    <t xml:space="preserve">AI-powered demand forecasting</t>
  </si>
  <si>
    <t xml:space="preserve">Customer churn prediction model</t>
  </si>
  <si>
    <t xml:space="preserve">Automated invoice processing</t>
  </si>
  <si>
    <t xml:space="preserve">Sales lead scoring engine</t>
  </si>
  <si>
    <t xml:space="preserve">Dynamic pricing optimisation</t>
  </si>
  <si>
    <t xml:space="preserve">Predictive maintenance alerts</t>
  </si>
  <si>
    <t xml:space="preserve">HR attrition risk model</t>
  </si>
  <si>
    <t xml:space="preserve">Fraud detection system</t>
  </si>
  <si>
    <t xml:space="preserve">Personalised marketing engine</t>
  </si>
  <si>
    <t xml:space="preserve">Financial close automation</t>
  </si>
  <si>
    <t xml:space="preserve">Supply chain optimisation</t>
  </si>
  <si>
    <t xml:space="preserve">Customer support chatbot</t>
  </si>
  <si>
    <t xml:space="preserve">🏆  Ranked Initiatives — Auto-Sorted by Weighted Score</t>
  </si>
  <si>
    <t xml:space="preserve">Scores pulled from Scoring tab. Update scores there — rankings refresh automatically.</t>
  </si>
  <si>
    <t xml:space="preserve">INITIATIVE</t>
  </si>
  <si>
    <t xml:space="preserve">WEIGHTED SCORE</t>
  </si>
  <si>
    <t xml:space="preserve">RANK</t>
  </si>
  <si>
    <t xml:space="preserve">QUADRANT</t>
  </si>
  <si>
    <t xml:space="preserve">RECOMMENDED ACTION</t>
  </si>
  <si>
    <t xml:space="preserve">📊  AI Portfolio Prioritisation — Executive View</t>
  </si>
  <si>
    <t xml:space="preserve">All values auto-populate from Scoring tab. Update scores there to refresh this view.</t>
  </si>
  <si>
    <t xml:space="preserve">PORTFOLIO SUMMARY</t>
  </si>
  <si>
    <t xml:space="preserve">METRIC</t>
  </si>
  <si>
    <t xml:space="preserve">COUNT</t>
  </si>
  <si>
    <t xml:space="preserve">🟢 Build Now (Score ≥ 3.5)</t>
  </si>
  <si>
    <t xml:space="preserve">🔵 Plan Next (Score 2.5–3.5)</t>
  </si>
  <si>
    <t xml:space="preserve">🟡 Explore (Score 2.0–2.5)</t>
  </si>
  <si>
    <t xml:space="preserve">🔴 Deprioritise (Score &lt; 2.0)</t>
  </si>
  <si>
    <t xml:space="preserve">FULL RANKED INITIATIVE LIST</t>
  </si>
  <si>
    <t xml:space="preserve">SCORE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</si>
</sst>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;\(#,##0\);\-"/>
    <numFmt numFmtId="166" formatCode="0\%"/>
    <numFmt numFmtId="167" formatCode="0.0;\(0.0\);\-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0"/>
      <charset val="1"/>
    </font>
    <font>
      <i val="true"/>
      <sz val="9"/>
      <color rgb="FFC9A84C"/>
      <name val="Calibri"/>
      <family val="0"/>
      <charset val="1"/>
    </font>
    <font>
      <b val="true"/>
      <sz val="11"/>
      <color rgb="FF1E293B"/>
      <name val="Calibri"/>
      <family val="0"/>
      <charset val="1"/>
    </font>
    <font>
      <sz val="10"/>
      <color rgb="FF1E293B"/>
      <name val="Calibri"/>
      <family val="0"/>
      <charset val="1"/>
    </font>
    <font>
      <b val="true"/>
      <sz val="10"/>
      <color rgb="FF1D4ED8"/>
      <name val="Calibri"/>
      <family val="0"/>
      <charset val="1"/>
    </font>
    <font>
      <b val="true"/>
      <sz val="10"/>
      <color rgb="FF166534"/>
      <name val="Calibri"/>
      <family val="0"/>
      <charset val="1"/>
    </font>
    <font>
      <b val="true"/>
      <sz val="10"/>
      <color rgb="FF92400E"/>
      <name val="Calibri"/>
      <family val="0"/>
      <charset val="1"/>
    </font>
    <font>
      <b val="true"/>
      <sz val="10"/>
      <color rgb="FF991B1B"/>
      <name val="Calibri"/>
      <family val="0"/>
      <charset val="1"/>
    </font>
    <font>
      <i val="true"/>
      <sz val="8"/>
      <color rgb="FF475569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1"/>
      <color rgb="FF1D4ED8"/>
      <name val="Calibri"/>
      <family val="0"/>
      <charset val="1"/>
    </font>
    <font>
      <i val="true"/>
      <sz val="10"/>
      <color rgb="FF475569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2"/>
      <color rgb="FFC9A84C"/>
      <name val="Calibri"/>
      <family val="0"/>
      <charset val="1"/>
    </font>
    <font>
      <b val="true"/>
      <sz val="8"/>
      <color rgb="FFFFFFFF"/>
      <name val="Calibri"/>
      <family val="0"/>
      <charset val="1"/>
    </font>
    <font>
      <sz val="8"/>
      <color rgb="FF475569"/>
      <name val="Calibri"/>
      <family val="0"/>
      <charset val="1"/>
    </font>
    <font>
      <b val="true"/>
      <sz val="10"/>
      <color rgb="FF1E293B"/>
      <name val="Calibri"/>
      <family val="0"/>
      <charset val="1"/>
    </font>
    <font>
      <b val="true"/>
      <sz val="12"/>
      <color rgb="FF1E293B"/>
      <name val="Calibri"/>
      <family val="0"/>
      <charset val="1"/>
    </font>
    <font>
      <i val="true"/>
      <sz val="9"/>
      <color rgb="FF475569"/>
      <name val="Calibri"/>
      <family val="0"/>
      <charset val="1"/>
    </font>
    <font>
      <b val="true"/>
      <sz val="14"/>
      <color rgb="FF166534"/>
      <name val="Calibri"/>
      <family val="0"/>
      <charset val="1"/>
    </font>
    <font>
      <b val="true"/>
      <sz val="14"/>
      <color rgb="FF1D4ED8"/>
      <name val="Calibri"/>
      <family val="0"/>
      <charset val="1"/>
    </font>
    <font>
      <b val="true"/>
      <sz val="14"/>
      <color rgb="FF92400E"/>
      <name val="Calibri"/>
      <family val="0"/>
      <charset val="1"/>
    </font>
    <font>
      <b val="true"/>
      <sz val="14"/>
      <color rgb="FF991B1B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E293B"/>
        <bgColor rgb="FF003366"/>
      </patternFill>
    </fill>
    <fill>
      <patternFill patternType="solid">
        <fgColor rgb="FFC9A84C"/>
        <bgColor rgb="FFFF9900"/>
      </patternFill>
    </fill>
    <fill>
      <patternFill patternType="solid">
        <fgColor rgb="FFF1F5F9"/>
        <bgColor rgb="FFEFF6FF"/>
      </patternFill>
    </fill>
    <fill>
      <patternFill patternType="solid">
        <fgColor rgb="FFFFFFFF"/>
        <bgColor rgb="FFF1F5F9"/>
      </patternFill>
    </fill>
    <fill>
      <patternFill patternType="solid">
        <fgColor rgb="FFDCFCE7"/>
        <bgColor rgb="FFEFF6FF"/>
      </patternFill>
    </fill>
    <fill>
      <patternFill patternType="solid">
        <fgColor rgb="FFDBEAFE"/>
        <bgColor rgb="FFEFF6FF"/>
      </patternFill>
    </fill>
    <fill>
      <patternFill patternType="solid">
        <fgColor rgb="FFFEF3C7"/>
        <bgColor rgb="FFFEE2E2"/>
      </patternFill>
    </fill>
    <fill>
      <patternFill patternType="solid">
        <fgColor rgb="FFFEE2E2"/>
        <bgColor rgb="FFFEF3C7"/>
      </patternFill>
    </fill>
    <fill>
      <patternFill patternType="solid">
        <fgColor rgb="FFEFF6FF"/>
        <bgColor rgb="FFF1F5F9"/>
      </patternFill>
    </fill>
    <fill>
      <patternFill patternType="solid">
        <fgColor rgb="FF475569"/>
        <bgColor rgb="FF3333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4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5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1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14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2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2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2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21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21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11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1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91B1B"/>
      <rgbColor rgb="FF166534"/>
      <rgbColor rgb="FF000080"/>
      <rgbColor rgb="FF808000"/>
      <rgbColor rgb="FF800080"/>
      <rgbColor rgb="FF008080"/>
      <rgbColor rgb="FFC0C0C0"/>
      <rgbColor rgb="FF808080"/>
      <rgbColor rgb="FF9999FF"/>
      <rgbColor rgb="FFB45309"/>
      <rgbColor rgb="FFFEF3C7"/>
      <rgbColor rgb="FFDCFCE7"/>
      <rgbColor rgb="FF660066"/>
      <rgbColor rgb="FFFF8080"/>
      <rgbColor rgb="FF1D4ED8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AFE"/>
      <rgbColor rgb="FFF1F5F9"/>
      <rgbColor rgb="FFEFF6FF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FF6600"/>
      <rgbColor rgb="FF475569"/>
      <rgbColor rgb="FFC9A84C"/>
      <rgbColor rgb="FF003366"/>
      <rgbColor rgb="FF339966"/>
      <rgbColor rgb="FF003300"/>
      <rgbColor rgb="FF333300"/>
      <rgbColor rgb="FF92400E"/>
      <rgbColor rgb="FF993366"/>
      <rgbColor rgb="FF333399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293B"/>
    <pageSetUpPr fitToPage="false"/>
  </sheetPr>
  <dimension ref="B1:D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26"/>
    <col collapsed="false" customWidth="true" hidden="false" outlineLevel="0" max="3" min="3" style="1" width="46"/>
    <col collapsed="false" customWidth="true" hidden="false" outlineLevel="0" max="4" min="4" style="1" width="20"/>
    <col collapsed="false" customWidth="true" hidden="false" outlineLevel="0" max="5" min="5" style="1" width="4"/>
  </cols>
  <sheetData>
    <row r="1" customFormat="false" ht="27.75" hidden="false" customHeight="true" outlineLevel="0" collapsed="false">
      <c r="B1" s="2" t="s">
        <v>0</v>
      </c>
      <c r="C1" s="2"/>
      <c r="D1" s="2"/>
    </row>
    <row r="2" customFormat="false" ht="15.75" hidden="false" customHeight="true" outlineLevel="0" collapsed="false">
      <c r="B2" s="3" t="s">
        <v>1</v>
      </c>
      <c r="C2" s="3"/>
      <c r="D2" s="3"/>
    </row>
    <row r="3" customFormat="false" ht="3" hidden="false" customHeight="true" outlineLevel="0" collapsed="false">
      <c r="B3" s="4"/>
      <c r="C3" s="4"/>
      <c r="D3" s="4"/>
    </row>
    <row r="4" customFormat="false" ht="7.5" hidden="false" customHeight="true" outlineLevel="0" collapsed="false"/>
    <row r="5" customFormat="false" ht="19.5" hidden="false" customHeight="true" outlineLevel="0" collapsed="false">
      <c r="B5" s="5" t="s">
        <v>2</v>
      </c>
      <c r="C5" s="5"/>
      <c r="D5" s="5"/>
    </row>
    <row r="6" customFormat="false" ht="30" hidden="false" customHeight="true" outlineLevel="0" collapsed="false">
      <c r="B6" s="6" t="s">
        <v>3</v>
      </c>
      <c r="C6" s="6"/>
      <c r="D6" s="6"/>
    </row>
    <row r="7" customFormat="false" ht="30" hidden="false" customHeight="true" outlineLevel="0" collapsed="false">
      <c r="B7" s="6"/>
      <c r="C7" s="6"/>
      <c r="D7" s="6"/>
    </row>
    <row r="8" customFormat="false" ht="7.5" hidden="false" customHeight="true" outlineLevel="0" collapsed="false"/>
    <row r="9" customFormat="false" ht="19.5" hidden="false" customHeight="true" outlineLevel="0" collapsed="false">
      <c r="B9" s="5" t="s">
        <v>4</v>
      </c>
      <c r="C9" s="5"/>
      <c r="D9" s="5"/>
    </row>
    <row r="10" customFormat="false" ht="27.75" hidden="false" customHeight="true" outlineLevel="0" collapsed="false">
      <c r="B10" s="7" t="s">
        <v>5</v>
      </c>
      <c r="C10" s="8" t="s">
        <v>6</v>
      </c>
      <c r="D10" s="9" t="s">
        <v>7</v>
      </c>
    </row>
    <row r="11" customFormat="false" ht="27.75" hidden="false" customHeight="true" outlineLevel="0" collapsed="false">
      <c r="B11" s="10" t="s">
        <v>8</v>
      </c>
      <c r="C11" s="11" t="s">
        <v>9</v>
      </c>
      <c r="D11" s="12" t="s">
        <v>10</v>
      </c>
    </row>
    <row r="12" customFormat="false" ht="27.75" hidden="false" customHeight="true" outlineLevel="0" collapsed="false">
      <c r="B12" s="7" t="s">
        <v>11</v>
      </c>
      <c r="C12" s="8" t="s">
        <v>12</v>
      </c>
      <c r="D12" s="9" t="s">
        <v>13</v>
      </c>
    </row>
    <row r="13" customFormat="false" ht="27.75" hidden="false" customHeight="true" outlineLevel="0" collapsed="false">
      <c r="B13" s="10" t="s">
        <v>14</v>
      </c>
      <c r="C13" s="11" t="s">
        <v>15</v>
      </c>
      <c r="D13" s="12" t="s">
        <v>16</v>
      </c>
    </row>
    <row r="14" customFormat="false" ht="7.5" hidden="false" customHeight="true" outlineLevel="0" collapsed="false"/>
    <row r="15" customFormat="false" ht="19.5" hidden="false" customHeight="true" outlineLevel="0" collapsed="false">
      <c r="B15" s="5" t="s">
        <v>17</v>
      </c>
      <c r="C15" s="5"/>
      <c r="D15" s="5"/>
    </row>
    <row r="16" customFormat="false" ht="24" hidden="false" customHeight="true" outlineLevel="0" collapsed="false">
      <c r="B16" s="13" t="s">
        <v>18</v>
      </c>
      <c r="C16" s="14" t="s">
        <v>19</v>
      </c>
      <c r="D16" s="14"/>
    </row>
    <row r="17" customFormat="false" ht="24" hidden="false" customHeight="true" outlineLevel="0" collapsed="false">
      <c r="B17" s="15" t="s">
        <v>20</v>
      </c>
      <c r="C17" s="16" t="s">
        <v>21</v>
      </c>
      <c r="D17" s="16"/>
    </row>
    <row r="18" customFormat="false" ht="24" hidden="false" customHeight="true" outlineLevel="0" collapsed="false">
      <c r="B18" s="17" t="s">
        <v>22</v>
      </c>
      <c r="C18" s="18" t="s">
        <v>23</v>
      </c>
      <c r="D18" s="18"/>
    </row>
    <row r="19" customFormat="false" ht="24" hidden="false" customHeight="true" outlineLevel="0" collapsed="false">
      <c r="B19" s="19" t="s">
        <v>24</v>
      </c>
      <c r="C19" s="20" t="s">
        <v>25</v>
      </c>
      <c r="D19" s="20"/>
    </row>
    <row r="21" customFormat="false" ht="18" hidden="false" customHeight="true" outlineLevel="0" collapsed="false">
      <c r="B21" s="21" t="s">
        <v>26</v>
      </c>
      <c r="C21" s="21"/>
      <c r="D21" s="21"/>
    </row>
  </sheetData>
  <mergeCells count="12">
    <mergeCell ref="B1:D1"/>
    <mergeCell ref="B2:D2"/>
    <mergeCell ref="B3:D3"/>
    <mergeCell ref="B5:D5"/>
    <mergeCell ref="B6:D7"/>
    <mergeCell ref="B9:D9"/>
    <mergeCell ref="B15:D15"/>
    <mergeCell ref="C16:D16"/>
    <mergeCell ref="C17:D17"/>
    <mergeCell ref="C18:D18"/>
    <mergeCell ref="C19:D19"/>
    <mergeCell ref="B21:D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45309"/>
    <pageSetUpPr fitToPage="false"/>
  </sheetPr>
  <dimension ref="B1:D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28"/>
    <col collapsed="false" customWidth="true" hidden="false" outlineLevel="0" max="3" min="3" style="1" width="16"/>
    <col collapsed="false" customWidth="true" hidden="false" outlineLevel="0" max="4" min="4" style="1" width="38"/>
    <col collapsed="false" customWidth="true" hidden="false" outlineLevel="0" max="5" min="5" style="1" width="4"/>
  </cols>
  <sheetData>
    <row r="1" customFormat="false" ht="30" hidden="false" customHeight="true" outlineLevel="0" collapsed="false">
      <c r="B1" s="2" t="s">
        <v>27</v>
      </c>
      <c r="C1" s="2"/>
      <c r="D1" s="2"/>
    </row>
    <row r="2" customFormat="false" ht="15.75" hidden="false" customHeight="true" outlineLevel="0" collapsed="false">
      <c r="B2" s="3" t="s">
        <v>28</v>
      </c>
      <c r="C2" s="3"/>
      <c r="D2" s="3"/>
    </row>
    <row r="3" customFormat="false" ht="7.5" hidden="false" customHeight="true" outlineLevel="0" collapsed="false"/>
    <row r="4" customFormat="false" ht="21.75" hidden="false" customHeight="true" outlineLevel="0" collapsed="false">
      <c r="B4" s="22" t="s">
        <v>29</v>
      </c>
      <c r="C4" s="22" t="s">
        <v>30</v>
      </c>
      <c r="D4" s="22" t="s">
        <v>31</v>
      </c>
    </row>
    <row r="5" customFormat="false" ht="21.75" hidden="false" customHeight="true" outlineLevel="0" collapsed="false">
      <c r="B5" s="10" t="s">
        <v>32</v>
      </c>
      <c r="C5" s="23" t="n">
        <v>30</v>
      </c>
      <c r="D5" s="24" t="s">
        <v>33</v>
      </c>
    </row>
    <row r="6" customFormat="false" ht="21.75" hidden="false" customHeight="true" outlineLevel="0" collapsed="false">
      <c r="B6" s="7" t="s">
        <v>34</v>
      </c>
      <c r="C6" s="23" t="n">
        <v>20</v>
      </c>
      <c r="D6" s="25" t="s">
        <v>35</v>
      </c>
    </row>
    <row r="7" customFormat="false" ht="21.75" hidden="false" customHeight="true" outlineLevel="0" collapsed="false">
      <c r="B7" s="10" t="s">
        <v>36</v>
      </c>
      <c r="C7" s="23" t="n">
        <v>20</v>
      </c>
      <c r="D7" s="24" t="s">
        <v>37</v>
      </c>
    </row>
    <row r="8" customFormat="false" ht="21.75" hidden="false" customHeight="true" outlineLevel="0" collapsed="false">
      <c r="B8" s="7" t="s">
        <v>38</v>
      </c>
      <c r="C8" s="23" t="n">
        <v>15</v>
      </c>
      <c r="D8" s="25" t="s">
        <v>39</v>
      </c>
    </row>
    <row r="9" customFormat="false" ht="21.75" hidden="false" customHeight="true" outlineLevel="0" collapsed="false">
      <c r="B9" s="10" t="s">
        <v>40</v>
      </c>
      <c r="C9" s="23" t="n">
        <v>15</v>
      </c>
      <c r="D9" s="24" t="s">
        <v>41</v>
      </c>
    </row>
    <row r="10" customFormat="false" ht="25.5" hidden="false" customHeight="true" outlineLevel="0" collapsed="false">
      <c r="B10" s="26" t="s">
        <v>42</v>
      </c>
      <c r="C10" s="27" t="n">
        <f aca="false">SUM(C5:C9)</f>
        <v>100</v>
      </c>
    </row>
  </sheetData>
  <mergeCells count="2">
    <mergeCell ref="B1:D1"/>
    <mergeCell ref="B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D4ED8"/>
    <pageSetUpPr fitToPage="false"/>
  </sheetPr>
  <dimension ref="B1:H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30"/>
    <col collapsed="false" customWidth="true" hidden="false" outlineLevel="0" max="7" min="3" style="1" width="12"/>
    <col collapsed="false" customWidth="true" hidden="false" outlineLevel="0" max="8" min="8" style="1" width="14"/>
    <col collapsed="false" customWidth="true" hidden="false" outlineLevel="0" max="9" min="9" style="1" width="4"/>
  </cols>
  <sheetData>
    <row r="1" customFormat="false" ht="30" hidden="false" customHeight="true" outlineLevel="0" collapsed="false">
      <c r="B1" s="2" t="s">
        <v>43</v>
      </c>
      <c r="C1" s="2"/>
      <c r="D1" s="2"/>
      <c r="E1" s="2"/>
      <c r="F1" s="2"/>
      <c r="G1" s="2"/>
      <c r="H1" s="2"/>
    </row>
    <row r="2" customFormat="false" ht="15.75" hidden="false" customHeight="true" outlineLevel="0" collapsed="false">
      <c r="B2" s="3" t="s">
        <v>44</v>
      </c>
      <c r="C2" s="3"/>
      <c r="D2" s="3"/>
      <c r="E2" s="3"/>
      <c r="F2" s="3"/>
      <c r="G2" s="3"/>
      <c r="H2" s="3"/>
    </row>
    <row r="3" customFormat="false" ht="7.5" hidden="false" customHeight="true" outlineLevel="0" collapsed="false"/>
    <row r="4" customFormat="false" ht="30" hidden="false" customHeight="true" outlineLevel="0" collapsed="false">
      <c r="B4" s="26" t="s">
        <v>45</v>
      </c>
      <c r="C4" s="28" t="s">
        <v>32</v>
      </c>
      <c r="D4" s="28" t="s">
        <v>34</v>
      </c>
      <c r="E4" s="28" t="s">
        <v>36</v>
      </c>
      <c r="F4" s="28" t="s">
        <v>38</v>
      </c>
      <c r="G4" s="28" t="s">
        <v>40</v>
      </c>
      <c r="H4" s="29" t="s">
        <v>46</v>
      </c>
    </row>
    <row r="5" customFormat="false" ht="18" hidden="false" customHeight="true" outlineLevel="0" collapsed="false">
      <c r="B5" s="30" t="s">
        <v>47</v>
      </c>
      <c r="C5" s="31" t="n">
        <f aca="false">'⚙️ Weights'!C5</f>
        <v>30</v>
      </c>
      <c r="D5" s="31" t="n">
        <f aca="false">'⚙️ Weights'!C6</f>
        <v>20</v>
      </c>
      <c r="E5" s="31" t="n">
        <f aca="false">'⚙️ Weights'!C7</f>
        <v>20</v>
      </c>
      <c r="F5" s="31" t="n">
        <f aca="false">'⚙️ Weights'!C8</f>
        <v>15</v>
      </c>
      <c r="G5" s="31" t="n">
        <f aca="false">'⚙️ Weights'!C9</f>
        <v>15</v>
      </c>
      <c r="H5" s="32" t="s">
        <v>48</v>
      </c>
    </row>
    <row r="6" customFormat="false" ht="24" hidden="false" customHeight="true" outlineLevel="0" collapsed="false">
      <c r="B6" s="33" t="s">
        <v>49</v>
      </c>
      <c r="C6" s="34" t="n">
        <v>4</v>
      </c>
      <c r="D6" s="34" t="n">
        <v>3</v>
      </c>
      <c r="E6" s="34" t="n">
        <v>4</v>
      </c>
      <c r="F6" s="34" t="n">
        <v>3</v>
      </c>
      <c r="G6" s="34" t="n">
        <v>4</v>
      </c>
      <c r="H6" s="35" t="n">
        <f aca="false">IFERROR(C6*'⚙️ Weights'!C5/100+C6*'⚙️ Weights'!C6/100+C6*'⚙️ Weights'!C7/100+C6*'⚙️ Weights'!C8/100+C6*'⚙️ Weights'!C9/100,0)</f>
        <v>4</v>
      </c>
    </row>
    <row r="7" customFormat="false" ht="24" hidden="false" customHeight="true" outlineLevel="0" collapsed="false">
      <c r="B7" s="36" t="s">
        <v>50</v>
      </c>
      <c r="C7" s="34" t="n">
        <v>4</v>
      </c>
      <c r="D7" s="34" t="n">
        <v>4</v>
      </c>
      <c r="E7" s="34" t="n">
        <v>3</v>
      </c>
      <c r="F7" s="34" t="n">
        <v>3</v>
      </c>
      <c r="G7" s="34" t="n">
        <v>4</v>
      </c>
      <c r="H7" s="37" t="n">
        <f aca="false">IFERROR(C7*'⚙️ Weights'!C5/100+C7*'⚙️ Weights'!C6/100+C7*'⚙️ Weights'!C7/100+C7*'⚙️ Weights'!C8/100+C7*'⚙️ Weights'!C9/100,0)</f>
        <v>4</v>
      </c>
    </row>
    <row r="8" customFormat="false" ht="24" hidden="false" customHeight="true" outlineLevel="0" collapsed="false">
      <c r="B8" s="33" t="s">
        <v>51</v>
      </c>
      <c r="C8" s="34" t="n">
        <v>3</v>
      </c>
      <c r="D8" s="34" t="n">
        <v>4</v>
      </c>
      <c r="E8" s="34" t="n">
        <v>4</v>
      </c>
      <c r="F8" s="34" t="n">
        <v>4</v>
      </c>
      <c r="G8" s="34" t="n">
        <v>3</v>
      </c>
      <c r="H8" s="35" t="n">
        <f aca="false">IFERROR(C8*'⚙️ Weights'!C5/100+C8*'⚙️ Weights'!C6/100+C8*'⚙️ Weights'!C7/100+C8*'⚙️ Weights'!C8/100+C8*'⚙️ Weights'!C9/100,0)</f>
        <v>3</v>
      </c>
    </row>
    <row r="9" customFormat="false" ht="24" hidden="false" customHeight="true" outlineLevel="0" collapsed="false">
      <c r="B9" s="36" t="s">
        <v>52</v>
      </c>
      <c r="C9" s="34" t="n">
        <v>4</v>
      </c>
      <c r="D9" s="34" t="n">
        <v>3</v>
      </c>
      <c r="E9" s="34" t="n">
        <v>3</v>
      </c>
      <c r="F9" s="34" t="n">
        <v>3</v>
      </c>
      <c r="G9" s="34" t="n">
        <v>4</v>
      </c>
      <c r="H9" s="37" t="n">
        <f aca="false">IFERROR(C9*'⚙️ Weights'!C5/100+C9*'⚙️ Weights'!C6/100+C9*'⚙️ Weights'!C7/100+C9*'⚙️ Weights'!C8/100+C9*'⚙️ Weights'!C9/100,0)</f>
        <v>4</v>
      </c>
    </row>
    <row r="10" customFormat="false" ht="24" hidden="false" customHeight="true" outlineLevel="0" collapsed="false">
      <c r="B10" s="33" t="s">
        <v>53</v>
      </c>
      <c r="C10" s="34" t="n">
        <v>3</v>
      </c>
      <c r="D10" s="34" t="n">
        <v>3</v>
      </c>
      <c r="E10" s="34" t="n">
        <v>3</v>
      </c>
      <c r="F10" s="34" t="n">
        <v>2</v>
      </c>
      <c r="G10" s="34" t="n">
        <v>4</v>
      </c>
      <c r="H10" s="35" t="n">
        <f aca="false">IFERROR(C10*'⚙️ Weights'!C5/100+C10*'⚙️ Weights'!C6/100+C10*'⚙️ Weights'!C7/100+C10*'⚙️ Weights'!C8/100+C10*'⚙️ Weights'!C9/100,0)</f>
        <v>3</v>
      </c>
    </row>
    <row r="11" customFormat="false" ht="24" hidden="false" customHeight="true" outlineLevel="0" collapsed="false">
      <c r="B11" s="36" t="s">
        <v>54</v>
      </c>
      <c r="C11" s="34" t="n">
        <v>3</v>
      </c>
      <c r="D11" s="34" t="n">
        <v>4</v>
      </c>
      <c r="E11" s="34" t="n">
        <v>3</v>
      </c>
      <c r="F11" s="34" t="n">
        <v>3</v>
      </c>
      <c r="G11" s="34" t="n">
        <v>3</v>
      </c>
      <c r="H11" s="37" t="n">
        <f aca="false">IFERROR(C11*'⚙️ Weights'!C5/100+C11*'⚙️ Weights'!C6/100+C11*'⚙️ Weights'!C7/100+C11*'⚙️ Weights'!C8/100+C11*'⚙️ Weights'!C9/100,0)</f>
        <v>3</v>
      </c>
    </row>
    <row r="12" customFormat="false" ht="24" hidden="false" customHeight="true" outlineLevel="0" collapsed="false">
      <c r="B12" s="33" t="s">
        <v>55</v>
      </c>
      <c r="C12" s="34" t="n">
        <v>3</v>
      </c>
      <c r="D12" s="34" t="n">
        <v>3</v>
      </c>
      <c r="E12" s="34" t="n">
        <v>3</v>
      </c>
      <c r="F12" s="34" t="n">
        <v>3</v>
      </c>
      <c r="G12" s="34" t="n">
        <v>3</v>
      </c>
      <c r="H12" s="35" t="n">
        <f aca="false">IFERROR(C12*'⚙️ Weights'!C5/100+C12*'⚙️ Weights'!C6/100+C12*'⚙️ Weights'!C7/100+C12*'⚙️ Weights'!C8/100+C12*'⚙️ Weights'!C9/100,0)</f>
        <v>3</v>
      </c>
    </row>
    <row r="13" customFormat="false" ht="24" hidden="false" customHeight="true" outlineLevel="0" collapsed="false">
      <c r="B13" s="36" t="s">
        <v>56</v>
      </c>
      <c r="C13" s="34" t="n">
        <v>4</v>
      </c>
      <c r="D13" s="34" t="n">
        <v>4</v>
      </c>
      <c r="E13" s="34" t="n">
        <v>4</v>
      </c>
      <c r="F13" s="34" t="n">
        <v>4</v>
      </c>
      <c r="G13" s="34" t="n">
        <v>4</v>
      </c>
      <c r="H13" s="37" t="n">
        <f aca="false">IFERROR(C13*'⚙️ Weights'!C5/100+C13*'⚙️ Weights'!C6/100+C13*'⚙️ Weights'!C7/100+C13*'⚙️ Weights'!C8/100+C13*'⚙️ Weights'!C9/100,0)</f>
        <v>4</v>
      </c>
    </row>
    <row r="14" customFormat="false" ht="24" hidden="false" customHeight="true" outlineLevel="0" collapsed="false">
      <c r="B14" s="33" t="s">
        <v>57</v>
      </c>
      <c r="C14" s="34" t="n">
        <v>3</v>
      </c>
      <c r="D14" s="34" t="n">
        <v>3</v>
      </c>
      <c r="E14" s="34" t="n">
        <v>2</v>
      </c>
      <c r="F14" s="34" t="n">
        <v>3</v>
      </c>
      <c r="G14" s="34" t="n">
        <v>3</v>
      </c>
      <c r="H14" s="35" t="n">
        <f aca="false">IFERROR(C14*'⚙️ Weights'!C5/100+C14*'⚙️ Weights'!C6/100+C14*'⚙️ Weights'!C7/100+C14*'⚙️ Weights'!C8/100+C14*'⚙️ Weights'!C9/100,0)</f>
        <v>3</v>
      </c>
    </row>
    <row r="15" customFormat="false" ht="24" hidden="false" customHeight="true" outlineLevel="0" collapsed="false">
      <c r="B15" s="36" t="s">
        <v>58</v>
      </c>
      <c r="C15" s="34" t="n">
        <v>4</v>
      </c>
      <c r="D15" s="34" t="n">
        <v>4</v>
      </c>
      <c r="E15" s="34" t="n">
        <v>4</v>
      </c>
      <c r="F15" s="34" t="n">
        <v>3</v>
      </c>
      <c r="G15" s="34" t="n">
        <v>4</v>
      </c>
      <c r="H15" s="37" t="n">
        <f aca="false">IFERROR(C15*'⚙️ Weights'!C5/100+C15*'⚙️ Weights'!C6/100+C15*'⚙️ Weights'!C7/100+C15*'⚙️ Weights'!C8/100+C15*'⚙️ Weights'!C9/100,0)</f>
        <v>4</v>
      </c>
    </row>
    <row r="16" customFormat="false" ht="24" hidden="false" customHeight="true" outlineLevel="0" collapsed="false">
      <c r="B16" s="33" t="s">
        <v>59</v>
      </c>
      <c r="C16" s="34" t="n">
        <v>3</v>
      </c>
      <c r="D16" s="34" t="n">
        <v>3</v>
      </c>
      <c r="E16" s="34" t="n">
        <v>3</v>
      </c>
      <c r="F16" s="34" t="n">
        <v>3</v>
      </c>
      <c r="G16" s="34" t="n">
        <v>3</v>
      </c>
      <c r="H16" s="35" t="n">
        <f aca="false">IFERROR(C16*'⚙️ Weights'!C5/100+C16*'⚙️ Weights'!C6/100+C16*'⚙️ Weights'!C7/100+C16*'⚙️ Weights'!C8/100+C16*'⚙️ Weights'!C9/100,0)</f>
        <v>3</v>
      </c>
    </row>
    <row r="17" customFormat="false" ht="24" hidden="false" customHeight="true" outlineLevel="0" collapsed="false">
      <c r="B17" s="36" t="s">
        <v>60</v>
      </c>
      <c r="C17" s="34" t="n">
        <v>3</v>
      </c>
      <c r="D17" s="34" t="n">
        <v>3</v>
      </c>
      <c r="E17" s="34" t="n">
        <v>3</v>
      </c>
      <c r="F17" s="34" t="n">
        <v>3</v>
      </c>
      <c r="G17" s="34" t="n">
        <v>3</v>
      </c>
      <c r="H17" s="37" t="n">
        <f aca="false">IFERROR(C17*'⚙️ Weights'!C5/100+C17*'⚙️ Weights'!C6/100+C17*'⚙️ Weights'!C7/100+C17*'⚙️ Weights'!C8/100+C17*'⚙️ Weights'!C9/100,0)</f>
        <v>3</v>
      </c>
    </row>
  </sheetData>
  <mergeCells count="2">
    <mergeCell ref="B1:H1"/>
    <mergeCell ref="B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66534"/>
    <pageSetUpPr fitToPage="false"/>
  </sheetPr>
  <dimension ref="B1:F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30"/>
    <col collapsed="false" customWidth="true" hidden="false" outlineLevel="0" max="3" min="3" style="1" width="14"/>
    <col collapsed="false" customWidth="true" hidden="false" outlineLevel="0" max="4" min="4" style="1" width="10"/>
    <col collapsed="false" customWidth="true" hidden="false" outlineLevel="0" max="5" min="5" style="1" width="16"/>
    <col collapsed="false" customWidth="true" hidden="false" outlineLevel="0" max="6" min="6" style="1" width="22"/>
    <col collapsed="false" customWidth="true" hidden="false" outlineLevel="0" max="7" min="7" style="1" width="4"/>
  </cols>
  <sheetData>
    <row r="1" customFormat="false" ht="30" hidden="false" customHeight="true" outlineLevel="0" collapsed="false">
      <c r="B1" s="2" t="s">
        <v>61</v>
      </c>
      <c r="C1" s="2"/>
      <c r="D1" s="2"/>
      <c r="E1" s="2"/>
      <c r="F1" s="2"/>
    </row>
    <row r="2" customFormat="false" ht="15.75" hidden="false" customHeight="true" outlineLevel="0" collapsed="false">
      <c r="B2" s="3" t="s">
        <v>62</v>
      </c>
      <c r="C2" s="3"/>
      <c r="D2" s="3"/>
      <c r="E2" s="3"/>
      <c r="F2" s="3"/>
    </row>
    <row r="3" customFormat="false" ht="7.5" hidden="false" customHeight="true" outlineLevel="0" collapsed="false"/>
    <row r="4" customFormat="false" ht="21.75" hidden="false" customHeight="true" outlineLevel="0" collapsed="false">
      <c r="B4" s="22" t="s">
        <v>63</v>
      </c>
      <c r="C4" s="22" t="s">
        <v>64</v>
      </c>
      <c r="D4" s="22" t="s">
        <v>65</v>
      </c>
      <c r="E4" s="22" t="s">
        <v>66</v>
      </c>
      <c r="F4" s="22" t="s">
        <v>67</v>
      </c>
    </row>
    <row r="5" customFormat="false" ht="25.5" hidden="false" customHeight="true" outlineLevel="0" collapsed="false">
      <c r="B5" s="38" t="str">
        <f aca="false">'📋 Scoring'!B6</f>
        <v>AI-powered demand forecasting</v>
      </c>
      <c r="C5" s="39" t="n">
        <f aca="false">'📋 Scoring'!H6</f>
        <v>4</v>
      </c>
      <c r="D5" s="40" t="n">
        <f aca="false">RANK('📋 Scoring'!H6,'📋 Scoring'!$H$6:$H$17,0)</f>
        <v>1</v>
      </c>
      <c r="E5" s="41" t="str">
        <f aca="false">IF('📋 Scoring'!H6&gt;=3.5,"🟢 Build Now",IF('📋 Scoring'!H6&gt;=2.5,"🔵 Plan Next",IF('📋 Scoring'!H6&gt;=2,"🟡 Explore","🔴 Deprioritise")))</f>
        <v>🟢 Build Now</v>
      </c>
      <c r="F5" s="42" t="str">
        <f aca="false">IF('📋 Scoring'!H6&gt;=3.5,"Fund immediately — assign PM and team",IF('📋 Scoring'!H6&gt;=2.5,"Include in next planning cycle",IF('📋 Scoring'!H6&gt;=2,"Run 2-week discovery sprint first","Improve data readiness before revisiting")))</f>
        <v>Fund immediately — assign PM and team</v>
      </c>
    </row>
    <row r="6" customFormat="false" ht="25.5" hidden="false" customHeight="true" outlineLevel="0" collapsed="false">
      <c r="B6" s="38" t="str">
        <f aca="false">'📋 Scoring'!B7</f>
        <v>Customer churn prediction model</v>
      </c>
      <c r="C6" s="39" t="n">
        <f aca="false">'📋 Scoring'!H7</f>
        <v>4</v>
      </c>
      <c r="D6" s="40" t="n">
        <f aca="false">RANK('📋 Scoring'!H7,'📋 Scoring'!$H$6:$H$17,0)</f>
        <v>1</v>
      </c>
      <c r="E6" s="41" t="str">
        <f aca="false">IF('📋 Scoring'!H7&gt;=3.5,"🟢 Build Now",IF('📋 Scoring'!H7&gt;=2.5,"🔵 Plan Next",IF('📋 Scoring'!H7&gt;=2,"🟡 Explore","🔴 Deprioritise")))</f>
        <v>🟢 Build Now</v>
      </c>
      <c r="F6" s="42" t="str">
        <f aca="false">IF('📋 Scoring'!H7&gt;=3.5,"Fund immediately — assign PM and team",IF('📋 Scoring'!H7&gt;=2.5,"Include in next planning cycle",IF('📋 Scoring'!H7&gt;=2,"Run 2-week discovery sprint first","Improve data readiness before revisiting")))</f>
        <v>Fund immediately — assign PM and team</v>
      </c>
    </row>
    <row r="7" customFormat="false" ht="25.5" hidden="false" customHeight="true" outlineLevel="0" collapsed="false">
      <c r="B7" s="38" t="str">
        <f aca="false">'📋 Scoring'!B8</f>
        <v>Automated invoice processing</v>
      </c>
      <c r="C7" s="39" t="n">
        <f aca="false">'📋 Scoring'!H8</f>
        <v>3</v>
      </c>
      <c r="D7" s="40" t="n">
        <f aca="false">RANK('📋 Scoring'!H8,'📋 Scoring'!$H$6:$H$17,0)</f>
        <v>6</v>
      </c>
      <c r="E7" s="41" t="str">
        <f aca="false">IF('📋 Scoring'!H8&gt;=3.5,"🟢 Build Now",IF('📋 Scoring'!H8&gt;=2.5,"🔵 Plan Next",IF('📋 Scoring'!H8&gt;=2,"🟡 Explore","🔴 Deprioritise")))</f>
        <v>🔵 Plan Next</v>
      </c>
      <c r="F7" s="42" t="str">
        <f aca="false">IF('📋 Scoring'!H8&gt;=3.5,"Fund immediately — assign PM and team",IF('📋 Scoring'!H8&gt;=2.5,"Include in next planning cycle",IF('📋 Scoring'!H8&gt;=2,"Run 2-week discovery sprint first","Improve data readiness before revisiting")))</f>
        <v>Include in next planning cycle</v>
      </c>
    </row>
    <row r="8" customFormat="false" ht="25.5" hidden="false" customHeight="true" outlineLevel="0" collapsed="false">
      <c r="B8" s="43" t="str">
        <f aca="false">'📋 Scoring'!B9</f>
        <v>Sales lead scoring engine</v>
      </c>
      <c r="C8" s="44" t="n">
        <f aca="false">'📋 Scoring'!H9</f>
        <v>4</v>
      </c>
      <c r="D8" s="45" t="n">
        <f aca="false">RANK('📋 Scoring'!H9,'📋 Scoring'!$H$6:$H$17,0)</f>
        <v>1</v>
      </c>
      <c r="E8" s="46" t="str">
        <f aca="false">IF('📋 Scoring'!H9&gt;=3.5,"🟢 Build Now",IF('📋 Scoring'!H9&gt;=2.5,"🔵 Plan Next",IF('📋 Scoring'!H9&gt;=2,"🟡 Explore","🔴 Deprioritise")))</f>
        <v>🟢 Build Now</v>
      </c>
      <c r="F8" s="47" t="str">
        <f aca="false">IF('📋 Scoring'!H9&gt;=3.5,"Fund immediately — assign PM and team",IF('📋 Scoring'!H9&gt;=2.5,"Include in next planning cycle",IF('📋 Scoring'!H9&gt;=2,"Run 2-week discovery sprint first","Improve data readiness before revisiting")))</f>
        <v>Fund immediately — assign PM and team</v>
      </c>
    </row>
    <row r="9" customFormat="false" ht="25.5" hidden="false" customHeight="true" outlineLevel="0" collapsed="false">
      <c r="B9" s="43" t="str">
        <f aca="false">'📋 Scoring'!B10</f>
        <v>Dynamic pricing optimisation</v>
      </c>
      <c r="C9" s="44" t="n">
        <f aca="false">'📋 Scoring'!H10</f>
        <v>3</v>
      </c>
      <c r="D9" s="45" t="n">
        <f aca="false">RANK('📋 Scoring'!H10,'📋 Scoring'!$H$6:$H$17,0)</f>
        <v>6</v>
      </c>
      <c r="E9" s="46" t="str">
        <f aca="false">IF('📋 Scoring'!H10&gt;=3.5,"🟢 Build Now",IF('📋 Scoring'!H10&gt;=2.5,"🔵 Plan Next",IF('📋 Scoring'!H10&gt;=2,"🟡 Explore","🔴 Deprioritise")))</f>
        <v>🔵 Plan Next</v>
      </c>
      <c r="F9" s="47" t="str">
        <f aca="false">IF('📋 Scoring'!H10&gt;=3.5,"Fund immediately — assign PM and team",IF('📋 Scoring'!H10&gt;=2.5,"Include in next planning cycle",IF('📋 Scoring'!H10&gt;=2,"Run 2-week discovery sprint first","Improve data readiness before revisiting")))</f>
        <v>Include in next planning cycle</v>
      </c>
    </row>
    <row r="10" customFormat="false" ht="25.5" hidden="false" customHeight="true" outlineLevel="0" collapsed="false">
      <c r="B10" s="43" t="str">
        <f aca="false">'📋 Scoring'!B11</f>
        <v>Predictive maintenance alerts</v>
      </c>
      <c r="C10" s="44" t="n">
        <f aca="false">'📋 Scoring'!H11</f>
        <v>3</v>
      </c>
      <c r="D10" s="45" t="n">
        <f aca="false">RANK('📋 Scoring'!H11,'📋 Scoring'!$H$6:$H$17,0)</f>
        <v>6</v>
      </c>
      <c r="E10" s="46" t="str">
        <f aca="false">IF('📋 Scoring'!H11&gt;=3.5,"🟢 Build Now",IF('📋 Scoring'!H11&gt;=2.5,"🔵 Plan Next",IF('📋 Scoring'!H11&gt;=2,"🟡 Explore","🔴 Deprioritise")))</f>
        <v>🔵 Plan Next</v>
      </c>
      <c r="F10" s="47" t="str">
        <f aca="false">IF('📋 Scoring'!H11&gt;=3.5,"Fund immediately — assign PM and team",IF('📋 Scoring'!H11&gt;=2.5,"Include in next planning cycle",IF('📋 Scoring'!H11&gt;=2,"Run 2-week discovery sprint first","Improve data readiness before revisiting")))</f>
        <v>Include in next planning cycle</v>
      </c>
    </row>
    <row r="11" customFormat="false" ht="25.5" hidden="false" customHeight="true" outlineLevel="0" collapsed="false">
      <c r="B11" s="48" t="str">
        <f aca="false">'📋 Scoring'!B12</f>
        <v>HR attrition risk model</v>
      </c>
      <c r="C11" s="49" t="n">
        <f aca="false">'📋 Scoring'!H12</f>
        <v>3</v>
      </c>
      <c r="D11" s="50" t="n">
        <f aca="false">RANK('📋 Scoring'!H12,'📋 Scoring'!$H$6:$H$17,0)</f>
        <v>6</v>
      </c>
      <c r="E11" s="51" t="str">
        <f aca="false">IF('📋 Scoring'!H12&gt;=3.5,"🟢 Build Now",IF('📋 Scoring'!H12&gt;=2.5,"🔵 Plan Next",IF('📋 Scoring'!H12&gt;=2,"🟡 Explore","🔴 Deprioritise")))</f>
        <v>🔵 Plan Next</v>
      </c>
      <c r="F11" s="52" t="str">
        <f aca="false">IF('📋 Scoring'!H12&gt;=3.5,"Fund immediately — assign PM and team",IF('📋 Scoring'!H12&gt;=2.5,"Include in next planning cycle",IF('📋 Scoring'!H12&gt;=2,"Run 2-week discovery sprint first","Improve data readiness before revisiting")))</f>
        <v>Include in next planning cycle</v>
      </c>
    </row>
    <row r="12" customFormat="false" ht="25.5" hidden="false" customHeight="true" outlineLevel="0" collapsed="false">
      <c r="B12" s="48" t="str">
        <f aca="false">'📋 Scoring'!B13</f>
        <v>Fraud detection system</v>
      </c>
      <c r="C12" s="49" t="n">
        <f aca="false">'📋 Scoring'!H13</f>
        <v>4</v>
      </c>
      <c r="D12" s="50" t="n">
        <f aca="false">RANK('📋 Scoring'!H13,'📋 Scoring'!$H$6:$H$17,0)</f>
        <v>1</v>
      </c>
      <c r="E12" s="51" t="str">
        <f aca="false">IF('📋 Scoring'!H13&gt;=3.5,"🟢 Build Now",IF('📋 Scoring'!H13&gt;=2.5,"🔵 Plan Next",IF('📋 Scoring'!H13&gt;=2,"🟡 Explore","🔴 Deprioritise")))</f>
        <v>🟢 Build Now</v>
      </c>
      <c r="F12" s="52" t="str">
        <f aca="false">IF('📋 Scoring'!H13&gt;=3.5,"Fund immediately — assign PM and team",IF('📋 Scoring'!H13&gt;=2.5,"Include in next planning cycle",IF('📋 Scoring'!H13&gt;=2,"Run 2-week discovery sprint first","Improve data readiness before revisiting")))</f>
        <v>Fund immediately — assign PM and team</v>
      </c>
    </row>
    <row r="13" customFormat="false" ht="25.5" hidden="false" customHeight="true" outlineLevel="0" collapsed="false">
      <c r="B13" s="48" t="str">
        <f aca="false">'📋 Scoring'!B14</f>
        <v>Personalised marketing engine</v>
      </c>
      <c r="C13" s="49" t="n">
        <f aca="false">'📋 Scoring'!H14</f>
        <v>3</v>
      </c>
      <c r="D13" s="50" t="n">
        <f aca="false">RANK('📋 Scoring'!H14,'📋 Scoring'!$H$6:$H$17,0)</f>
        <v>6</v>
      </c>
      <c r="E13" s="51" t="str">
        <f aca="false">IF('📋 Scoring'!H14&gt;=3.5,"🟢 Build Now",IF('📋 Scoring'!H14&gt;=2.5,"🔵 Plan Next",IF('📋 Scoring'!H14&gt;=2,"🟡 Explore","🔴 Deprioritise")))</f>
        <v>🔵 Plan Next</v>
      </c>
      <c r="F13" s="52" t="str">
        <f aca="false">IF('📋 Scoring'!H14&gt;=3.5,"Fund immediately — assign PM and team",IF('📋 Scoring'!H14&gt;=2.5,"Include in next planning cycle",IF('📋 Scoring'!H14&gt;=2,"Run 2-week discovery sprint first","Improve data readiness before revisiting")))</f>
        <v>Include in next planning cycle</v>
      </c>
    </row>
    <row r="14" customFormat="false" ht="25.5" hidden="false" customHeight="true" outlineLevel="0" collapsed="false">
      <c r="B14" s="53" t="str">
        <f aca="false">'📋 Scoring'!B15</f>
        <v>Financial close automation</v>
      </c>
      <c r="C14" s="54" t="n">
        <f aca="false">'📋 Scoring'!H15</f>
        <v>4</v>
      </c>
      <c r="D14" s="55" t="n">
        <f aca="false">RANK('📋 Scoring'!H15,'📋 Scoring'!$H$6:$H$17,0)</f>
        <v>1</v>
      </c>
      <c r="E14" s="56" t="str">
        <f aca="false">IF('📋 Scoring'!H15&gt;=3.5,"🟢 Build Now",IF('📋 Scoring'!H15&gt;=2.5,"🔵 Plan Next",IF('📋 Scoring'!H15&gt;=2,"🟡 Explore","🔴 Deprioritise")))</f>
        <v>🟢 Build Now</v>
      </c>
      <c r="F14" s="57" t="str">
        <f aca="false">IF('📋 Scoring'!H15&gt;=3.5,"Fund immediately — assign PM and team",IF('📋 Scoring'!H15&gt;=2.5,"Include in next planning cycle",IF('📋 Scoring'!H15&gt;=2,"Run 2-week discovery sprint first","Improve data readiness before revisiting")))</f>
        <v>Fund immediately — assign PM and team</v>
      </c>
    </row>
    <row r="15" customFormat="false" ht="25.5" hidden="false" customHeight="true" outlineLevel="0" collapsed="false">
      <c r="B15" s="53" t="str">
        <f aca="false">'📋 Scoring'!B16</f>
        <v>Supply chain optimisation</v>
      </c>
      <c r="C15" s="54" t="n">
        <f aca="false">'📋 Scoring'!H16</f>
        <v>3</v>
      </c>
      <c r="D15" s="55" t="n">
        <f aca="false">RANK('📋 Scoring'!H16,'📋 Scoring'!$H$6:$H$17,0)</f>
        <v>6</v>
      </c>
      <c r="E15" s="56" t="str">
        <f aca="false">IF('📋 Scoring'!H16&gt;=3.5,"🟢 Build Now",IF('📋 Scoring'!H16&gt;=2.5,"🔵 Plan Next",IF('📋 Scoring'!H16&gt;=2,"🟡 Explore","🔴 Deprioritise")))</f>
        <v>🔵 Plan Next</v>
      </c>
      <c r="F15" s="57" t="str">
        <f aca="false">IF('📋 Scoring'!H16&gt;=3.5,"Fund immediately — assign PM and team",IF('📋 Scoring'!H16&gt;=2.5,"Include in next planning cycle",IF('📋 Scoring'!H16&gt;=2,"Run 2-week discovery sprint first","Improve data readiness before revisiting")))</f>
        <v>Include in next planning cycle</v>
      </c>
    </row>
    <row r="16" customFormat="false" ht="25.5" hidden="false" customHeight="true" outlineLevel="0" collapsed="false">
      <c r="B16" s="53" t="str">
        <f aca="false">'📋 Scoring'!B17</f>
        <v>Customer support chatbot</v>
      </c>
      <c r="C16" s="54" t="n">
        <f aca="false">'📋 Scoring'!H17</f>
        <v>3</v>
      </c>
      <c r="D16" s="55" t="n">
        <f aca="false">RANK('📋 Scoring'!H17,'📋 Scoring'!$H$6:$H$17,0)</f>
        <v>6</v>
      </c>
      <c r="E16" s="56" t="str">
        <f aca="false">IF('📋 Scoring'!H17&gt;=3.5,"🟢 Build Now",IF('📋 Scoring'!H17&gt;=2.5,"🔵 Plan Next",IF('📋 Scoring'!H17&gt;=2,"🟡 Explore","🔴 Deprioritise")))</f>
        <v>🔵 Plan Next</v>
      </c>
      <c r="F16" s="57" t="str">
        <f aca="false">IF('📋 Scoring'!H17&gt;=3.5,"Fund immediately — assign PM and team",IF('📋 Scoring'!H17&gt;=2.5,"Include in next planning cycle",IF('📋 Scoring'!H17&gt;=2,"Run 2-week discovery sprint first","Improve data readiness before revisiting")))</f>
        <v>Include in next planning cycle</v>
      </c>
    </row>
  </sheetData>
  <mergeCells count="2">
    <mergeCell ref="B1:F1"/>
    <mergeCell ref="B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66534"/>
    <pageSetUpPr fitToPage="false"/>
  </sheetPr>
  <dimension ref="B1:E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.51"/>
    <col collapsed="false" customWidth="true" hidden="false" outlineLevel="0" max="2" min="2" style="1" width="30"/>
    <col collapsed="false" customWidth="true" hidden="false" outlineLevel="0" max="3" min="3" style="1" width="14"/>
    <col collapsed="false" customWidth="true" hidden="false" outlineLevel="0" max="4" min="4" style="1" width="12"/>
    <col collapsed="false" customWidth="true" hidden="false" outlineLevel="0" max="5" min="5" style="1" width="18"/>
    <col collapsed="false" customWidth="true" hidden="false" outlineLevel="0" max="6" min="6" style="1" width="4"/>
  </cols>
  <sheetData>
    <row r="1" customFormat="false" ht="30" hidden="false" customHeight="true" outlineLevel="0" collapsed="false">
      <c r="B1" s="2" t="s">
        <v>68</v>
      </c>
      <c r="C1" s="2"/>
      <c r="D1" s="2"/>
      <c r="E1" s="2"/>
    </row>
    <row r="2" customFormat="false" ht="15.75" hidden="false" customHeight="true" outlineLevel="0" collapsed="false">
      <c r="B2" s="3" t="s">
        <v>69</v>
      </c>
      <c r="C2" s="3"/>
      <c r="D2" s="3"/>
      <c r="E2" s="3"/>
    </row>
    <row r="3" customFormat="false" ht="7.5" hidden="false" customHeight="true" outlineLevel="0" collapsed="false"/>
    <row r="4" customFormat="false" ht="19.5" hidden="false" customHeight="true" outlineLevel="0" collapsed="false">
      <c r="B4" s="58" t="s">
        <v>70</v>
      </c>
      <c r="C4" s="58"/>
      <c r="D4" s="58"/>
      <c r="E4" s="58"/>
    </row>
    <row r="5" customFormat="false" ht="19.5" hidden="false" customHeight="true" outlineLevel="0" collapsed="false">
      <c r="B5" s="59" t="s">
        <v>71</v>
      </c>
      <c r="C5" s="59" t="s">
        <v>72</v>
      </c>
    </row>
    <row r="6" customFormat="false" ht="25.5" hidden="false" customHeight="true" outlineLevel="0" collapsed="false">
      <c r="B6" s="13" t="s">
        <v>73</v>
      </c>
      <c r="C6" s="60" t="n">
        <f aca="false">COUNTIF('🏆 Rankings'!C5:C16,"&gt;="&amp;3.5)</f>
        <v>5</v>
      </c>
    </row>
    <row r="7" customFormat="false" ht="25.5" hidden="false" customHeight="true" outlineLevel="0" collapsed="false">
      <c r="B7" s="15" t="s">
        <v>74</v>
      </c>
      <c r="C7" s="61" t="n">
        <f aca="false">COUNTIFS('🏆 Rankings'!C5:C16,"&gt;="&amp;2.5,'🏆 Rankings'!C5:C16,"&lt;"&amp;3.5)</f>
        <v>7</v>
      </c>
    </row>
    <row r="8" customFormat="false" ht="25.5" hidden="false" customHeight="true" outlineLevel="0" collapsed="false">
      <c r="B8" s="17" t="s">
        <v>75</v>
      </c>
      <c r="C8" s="62" t="n">
        <f aca="false">COUNTIFS('🏆 Rankings'!C5:C16,"&gt;="&amp;2,'🏆 Rankings'!C5:C16,"&lt;"&amp;2.5)</f>
        <v>0</v>
      </c>
    </row>
    <row r="9" customFormat="false" ht="25.5" hidden="false" customHeight="true" outlineLevel="0" collapsed="false">
      <c r="B9" s="19" t="s">
        <v>76</v>
      </c>
      <c r="C9" s="63" t="n">
        <f aca="false">COUNTIF('🏆 Rankings'!C5:C16,"&lt;"&amp;2)</f>
        <v>0</v>
      </c>
    </row>
    <row r="10" customFormat="false" ht="7.5" hidden="false" customHeight="true" outlineLevel="0" collapsed="false"/>
    <row r="11" customFormat="false" ht="19.5" hidden="false" customHeight="true" outlineLevel="0" collapsed="false">
      <c r="B11" s="58" t="s">
        <v>77</v>
      </c>
      <c r="C11" s="58"/>
      <c r="D11" s="58"/>
      <c r="E11" s="58"/>
    </row>
    <row r="12" customFormat="false" ht="19.5" hidden="false" customHeight="true" outlineLevel="0" collapsed="false">
      <c r="B12" s="22" t="s">
        <v>63</v>
      </c>
      <c r="C12" s="22" t="s">
        <v>78</v>
      </c>
      <c r="D12" s="22" t="s">
        <v>65</v>
      </c>
      <c r="E12" s="22" t="s">
        <v>66</v>
      </c>
    </row>
    <row r="13" customFormat="false" ht="21.75" hidden="false" customHeight="true" outlineLevel="0" collapsed="false">
      <c r="B13" s="38" t="str">
        <f aca="false">'🏆 Rankings'!B5</f>
        <v>AI-powered demand forecasting</v>
      </c>
      <c r="C13" s="64" t="n">
        <f aca="false">'🏆 Rankings'!C5</f>
        <v>4</v>
      </c>
      <c r="D13" s="65" t="n">
        <f aca="false">'🏆 Rankings'!D5</f>
        <v>1</v>
      </c>
      <c r="E13" s="41" t="str">
        <f aca="false">'🏆 Rankings'!E5</f>
        <v>🟢 Build Now</v>
      </c>
    </row>
    <row r="14" customFormat="false" ht="21.75" hidden="false" customHeight="true" outlineLevel="0" collapsed="false">
      <c r="B14" s="38" t="str">
        <f aca="false">'🏆 Rankings'!B6</f>
        <v>Customer churn prediction model</v>
      </c>
      <c r="C14" s="64" t="n">
        <f aca="false">'🏆 Rankings'!C6</f>
        <v>4</v>
      </c>
      <c r="D14" s="65" t="n">
        <f aca="false">'🏆 Rankings'!D6</f>
        <v>1</v>
      </c>
      <c r="E14" s="41" t="str">
        <f aca="false">'🏆 Rankings'!E6</f>
        <v>🟢 Build Now</v>
      </c>
    </row>
    <row r="15" customFormat="false" ht="21.75" hidden="false" customHeight="true" outlineLevel="0" collapsed="false">
      <c r="B15" s="38" t="str">
        <f aca="false">'🏆 Rankings'!B7</f>
        <v>Automated invoice processing</v>
      </c>
      <c r="C15" s="64" t="n">
        <f aca="false">'🏆 Rankings'!C7</f>
        <v>3</v>
      </c>
      <c r="D15" s="65" t="n">
        <f aca="false">'🏆 Rankings'!D7</f>
        <v>6</v>
      </c>
      <c r="E15" s="41" t="str">
        <f aca="false">'🏆 Rankings'!E7</f>
        <v>🔵 Plan Next</v>
      </c>
    </row>
    <row r="16" customFormat="false" ht="21.75" hidden="false" customHeight="true" outlineLevel="0" collapsed="false">
      <c r="B16" s="43" t="str">
        <f aca="false">'🏆 Rankings'!B8</f>
        <v>Sales lead scoring engine</v>
      </c>
      <c r="C16" s="66" t="n">
        <f aca="false">'🏆 Rankings'!C8</f>
        <v>4</v>
      </c>
      <c r="D16" s="67" t="n">
        <f aca="false">'🏆 Rankings'!D8</f>
        <v>1</v>
      </c>
      <c r="E16" s="46" t="str">
        <f aca="false">'🏆 Rankings'!E8</f>
        <v>🟢 Build Now</v>
      </c>
    </row>
    <row r="17" customFormat="false" ht="21.75" hidden="false" customHeight="true" outlineLevel="0" collapsed="false">
      <c r="B17" s="43" t="str">
        <f aca="false">'🏆 Rankings'!B9</f>
        <v>Dynamic pricing optimisation</v>
      </c>
      <c r="C17" s="66" t="n">
        <f aca="false">'🏆 Rankings'!C9</f>
        <v>3</v>
      </c>
      <c r="D17" s="67" t="n">
        <f aca="false">'🏆 Rankings'!D9</f>
        <v>6</v>
      </c>
      <c r="E17" s="46" t="str">
        <f aca="false">'🏆 Rankings'!E9</f>
        <v>🔵 Plan Next</v>
      </c>
    </row>
    <row r="18" customFormat="false" ht="21.75" hidden="false" customHeight="true" outlineLevel="0" collapsed="false">
      <c r="B18" s="43" t="str">
        <f aca="false">'🏆 Rankings'!B10</f>
        <v>Predictive maintenance alerts</v>
      </c>
      <c r="C18" s="66" t="n">
        <f aca="false">'🏆 Rankings'!C10</f>
        <v>3</v>
      </c>
      <c r="D18" s="67" t="n">
        <f aca="false">'🏆 Rankings'!D10</f>
        <v>6</v>
      </c>
      <c r="E18" s="46" t="str">
        <f aca="false">'🏆 Rankings'!E10</f>
        <v>🔵 Plan Next</v>
      </c>
    </row>
    <row r="19" customFormat="false" ht="21.75" hidden="false" customHeight="true" outlineLevel="0" collapsed="false">
      <c r="B19" s="48" t="str">
        <f aca="false">'🏆 Rankings'!B11</f>
        <v>HR attrition risk model</v>
      </c>
      <c r="C19" s="68" t="n">
        <f aca="false">'🏆 Rankings'!C11</f>
        <v>3</v>
      </c>
      <c r="D19" s="69" t="n">
        <f aca="false">'🏆 Rankings'!D11</f>
        <v>6</v>
      </c>
      <c r="E19" s="51" t="str">
        <f aca="false">'🏆 Rankings'!E11</f>
        <v>🔵 Plan Next</v>
      </c>
    </row>
    <row r="20" customFormat="false" ht="21.75" hidden="false" customHeight="true" outlineLevel="0" collapsed="false">
      <c r="B20" s="48" t="str">
        <f aca="false">'🏆 Rankings'!B12</f>
        <v>Fraud detection system</v>
      </c>
      <c r="C20" s="68" t="n">
        <f aca="false">'🏆 Rankings'!C12</f>
        <v>4</v>
      </c>
      <c r="D20" s="69" t="n">
        <f aca="false">'🏆 Rankings'!D12</f>
        <v>1</v>
      </c>
      <c r="E20" s="51" t="str">
        <f aca="false">'🏆 Rankings'!E12</f>
        <v>🟢 Build Now</v>
      </c>
    </row>
    <row r="21" customFormat="false" ht="21.75" hidden="false" customHeight="true" outlineLevel="0" collapsed="false">
      <c r="B21" s="48" t="str">
        <f aca="false">'🏆 Rankings'!B13</f>
        <v>Personalised marketing engine</v>
      </c>
      <c r="C21" s="68" t="n">
        <f aca="false">'🏆 Rankings'!C13</f>
        <v>3</v>
      </c>
      <c r="D21" s="69" t="n">
        <f aca="false">'🏆 Rankings'!D13</f>
        <v>6</v>
      </c>
      <c r="E21" s="51" t="str">
        <f aca="false">'🏆 Rankings'!E13</f>
        <v>🔵 Plan Next</v>
      </c>
    </row>
    <row r="22" customFormat="false" ht="21.75" hidden="false" customHeight="true" outlineLevel="0" collapsed="false">
      <c r="B22" s="53" t="str">
        <f aca="false">'🏆 Rankings'!B14</f>
        <v>Financial close automation</v>
      </c>
      <c r="C22" s="70" t="n">
        <f aca="false">'🏆 Rankings'!C14</f>
        <v>4</v>
      </c>
      <c r="D22" s="71" t="n">
        <f aca="false">'🏆 Rankings'!D14</f>
        <v>1</v>
      </c>
      <c r="E22" s="56" t="str">
        <f aca="false">'🏆 Rankings'!E14</f>
        <v>🟢 Build Now</v>
      </c>
    </row>
    <row r="23" customFormat="false" ht="21.75" hidden="false" customHeight="true" outlineLevel="0" collapsed="false">
      <c r="B23" s="53" t="str">
        <f aca="false">'🏆 Rankings'!B15</f>
        <v>Supply chain optimisation</v>
      </c>
      <c r="C23" s="70" t="n">
        <f aca="false">'🏆 Rankings'!C15</f>
        <v>3</v>
      </c>
      <c r="D23" s="71" t="n">
        <f aca="false">'🏆 Rankings'!D15</f>
        <v>6</v>
      </c>
      <c r="E23" s="56" t="str">
        <f aca="false">'🏆 Rankings'!E15</f>
        <v>🔵 Plan Next</v>
      </c>
    </row>
    <row r="24" customFormat="false" ht="21.75" hidden="false" customHeight="true" outlineLevel="0" collapsed="false">
      <c r="B24" s="53" t="str">
        <f aca="false">'🏆 Rankings'!B16</f>
        <v>Customer support chatbot</v>
      </c>
      <c r="C24" s="70" t="n">
        <f aca="false">'🏆 Rankings'!C16</f>
        <v>3</v>
      </c>
      <c r="D24" s="71" t="n">
        <f aca="false">'🏆 Rankings'!D16</f>
        <v>6</v>
      </c>
      <c r="E24" s="56" t="str">
        <f aca="false">'🏆 Rankings'!E16</f>
        <v>🔵 Plan Next</v>
      </c>
    </row>
    <row r="25" customFormat="false" ht="7.5" hidden="false" customHeight="true" outlineLevel="0" collapsed="false"/>
    <row r="26" customFormat="false" ht="18" hidden="false" customHeight="true" outlineLevel="0" collapsed="false">
      <c r="B26" s="21" t="s">
        <v>26</v>
      </c>
      <c r="C26" s="21"/>
      <c r="D26" s="21"/>
      <c r="E26" s="21"/>
    </row>
  </sheetData>
  <mergeCells count="5">
    <mergeCell ref="B1:E1"/>
    <mergeCell ref="B2:E2"/>
    <mergeCell ref="B4:E4"/>
    <mergeCell ref="B11:E11"/>
    <mergeCell ref="B26:E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2026-03-15T03:37:17Z</dcterms:created>
  <dc:creator>openpyxl</dc:creator>
  <dc:description/>
  <dc:language>en-US</dc:language>
  <cp:lastModifiedBy/>
  <dcterms:modified xsi:type="dcterms:W3CDTF">2026-03-15T03:37:38Z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